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4310" activeTab="0"/>
  </bookViews>
  <sheets>
    <sheet name="Источники" sheetId="1" r:id="rId1"/>
  </sheets>
  <definedNames>
    <definedName name="_xlnm.Print_Area" localSheetId="0">'Источники'!$A$1:$E$17</definedName>
  </definedNames>
  <calcPr fullCalcOnLoad="1"/>
</workbook>
</file>

<file path=xl/sharedStrings.xml><?xml version="1.0" encoding="utf-8"?>
<sst xmlns="http://schemas.openxmlformats.org/spreadsheetml/2006/main" count="29" uniqueCount="29">
  <si>
    <t>2023 год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</si>
  <si>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</si>
  <si>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</si>
  <si>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</si>
  <si>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000 01 02 00 00 00 0000 000</t>
  </si>
  <si>
    <t>Кредиты кредитных организаций в валюте Российской Федерации</t>
  </si>
  <si>
    <t>000 01 03 00 00 00 0000 000</t>
  </si>
  <si>
    <t>000 01 05 00 00 00 0000 000</t>
  </si>
  <si>
    <t>Изменение остатков средств на счетах по учету средств бюджетов</t>
  </si>
  <si>
    <t>000 01 00 00 00 00 0000 000</t>
  </si>
  <si>
    <t>(тыс. рублей)</t>
  </si>
  <si>
    <t>2024 год</t>
  </si>
  <si>
    <t>000 01 02 00 00 14 0000 710</t>
  </si>
  <si>
    <t>000 01 02 00 00 14 0000 810</t>
  </si>
  <si>
    <t xml:space="preserve">Бюджетные кредиты из других бюджетов бюджетной системы Российской Федерации
</t>
  </si>
  <si>
    <t>000 01 03 01 00 14 0000 710</t>
  </si>
  <si>
    <t>000 01 03 01 00 14 0000 810</t>
  </si>
  <si>
    <t>000 01 05 02 01 14 0000 510</t>
  </si>
  <si>
    <t>000 01 05 02 01 14 0000 610</t>
  </si>
  <si>
    <t xml:space="preserve">Привлечение муниципальными округами кредитов от кредитных организаций в валюте Российской Федерации
</t>
  </si>
  <si>
    <t>Погашение муниципальными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</si>
  <si>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</si>
  <si>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</si>
  <si>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</si>
  <si>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</si>
  <si>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 xml:space="preserve">ИСТОЧНИКИ ВНУТРЕННЕГО ФИНАНСИРОВАНИЯ ДЕФИЦИТОВ БЮДЖЕТОВ
</t>
  </si>
  <si>
    <t>2025 год</t>
  </si>
  <si>
    <t>Источники внутреннего финансирования дефицита бюджета округа на 2023 год и плановый период 2024 и 2025 годов</t>
  </si>
  <si>
    <t>Приложение 1
к решению Муниципального
Собрания
от 15.12.2022 №73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</si>
</sst>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0"/>
    <numFmt numFmtId="177" formatCode="00"/>
    <numFmt numFmtId="178" formatCode="#,##0.0;[Red]\-#,##0.0;0.0"/>
    <numFmt numFmtId="179" formatCode="#,##0.00;[Red]\-#,##0.00"/>
    <numFmt numFmtId="180" formatCode="0.0"/>
    <numFmt numFmtId="181" formatCode="#,##0.0"/>
    <numFmt numFmtId="182" formatCode="#,##0.0\ _₽"/>
    <numFmt numFmtId="183" formatCode="#,##0.0_ ;[Red]\-#,##0.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1" fontId="3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28.625" style="2" customWidth="1"/>
    <col min="2" max="2" width="52.375" style="2" customWidth="1"/>
    <col min="3" max="3" width="15.875" style="2" customWidth="1"/>
    <col min="4" max="4" width="13.75390625" style="2" customWidth="1"/>
    <col min="5" max="5" width="16.875" style="2" customWidth="1"/>
    <col min="6" max="16384" width="9.125" style="2" customWidth="1"/>
  </cols>
  <sheetData>
    <row r="1" spans="3:5" ht="76.5" customHeight="1">
      <c r="C1" s="15" t="s">
        <v>28</v>
      </c>
      <c r="D1" s="15"/>
      <c r="E1" s="15"/>
    </row>
    <row r="2" ht="14.25" customHeight="1"/>
    <row r="3" spans="1:5" ht="48.75" customHeight="1">
      <c r="A3" s="18" t="s">
        <v>27</v>
      </c>
      <c r="B3" s="19"/>
      <c r="C3" s="19"/>
      <c r="D3" s="19"/>
      <c r="E3" s="19"/>
    </row>
    <row r="5" ht="12.75">
      <c r="E5" s="2" t="s">
        <v>10</v>
      </c>
    </row>
    <row r="6" spans="1:15" ht="105.75" customHeight="1">
      <c r="A6" s="16" t="s">
        <v>1</v>
      </c>
      <c r="B6" s="17" t="s">
        <v>2</v>
      </c>
      <c r="C6" s="16" t="s">
        <v>3</v>
      </c>
      <c r="D6" s="16"/>
      <c r="E6" s="16"/>
      <c r="O6" s="3"/>
    </row>
    <row r="7" spans="1:5" ht="15.75">
      <c r="A7" s="16"/>
      <c r="B7" s="17"/>
      <c r="C7" s="1" t="s">
        <v>0</v>
      </c>
      <c r="D7" s="1" t="s">
        <v>11</v>
      </c>
      <c r="E7" s="1" t="s">
        <v>26</v>
      </c>
    </row>
    <row r="8" spans="1:5" ht="34.5" customHeight="1">
      <c r="A8" s="10" t="s">
        <v>4</v>
      </c>
      <c r="B8" s="8" t="s">
        <v>5</v>
      </c>
      <c r="C8" s="4">
        <f>SUM(C9:C10)</f>
        <v>0</v>
      </c>
      <c r="D8" s="4">
        <f>SUM(D9:D10)</f>
        <v>0</v>
      </c>
      <c r="E8" s="4">
        <f>SUM(E9:E10)</f>
        <v>0</v>
      </c>
    </row>
    <row r="9" spans="1:5" s="7" customFormat="1" ht="50.25" customHeight="1">
      <c r="A9" s="11" t="s">
        <v>12</v>
      </c>
      <c r="B9" s="9" t="s">
        <v>19</v>
      </c>
      <c r="C9" s="6">
        <v>0</v>
      </c>
      <c r="D9" s="6">
        <v>0</v>
      </c>
      <c r="E9" s="6">
        <v>0</v>
      </c>
    </row>
    <row r="10" spans="1:5" s="7" customFormat="1" ht="60" customHeight="1">
      <c r="A10" s="11" t="s">
        <v>13</v>
      </c>
      <c r="B10" s="9" t="s">
        <v>20</v>
      </c>
      <c r="C10" s="6">
        <v>0</v>
      </c>
      <c r="D10" s="6">
        <v>0</v>
      </c>
      <c r="E10" s="6">
        <v>0</v>
      </c>
    </row>
    <row r="11" spans="1:5" ht="42.75">
      <c r="A11" s="10" t="s">
        <v>6</v>
      </c>
      <c r="B11" s="8" t="s">
        <v>14</v>
      </c>
      <c r="C11" s="4">
        <f>SUM(C12+C13)</f>
        <v>-9650</v>
      </c>
      <c r="D11" s="4">
        <f>SUM(D12+D13)</f>
        <v>-6450</v>
      </c>
      <c r="E11" s="4">
        <f>SUM(E12+E13)</f>
        <v>0</v>
      </c>
    </row>
    <row r="12" spans="1:5" ht="60">
      <c r="A12" s="12" t="s">
        <v>15</v>
      </c>
      <c r="B12" s="9" t="s">
        <v>21</v>
      </c>
      <c r="C12" s="5">
        <v>0</v>
      </c>
      <c r="D12" s="4">
        <v>0</v>
      </c>
      <c r="E12" s="4">
        <v>0</v>
      </c>
    </row>
    <row r="13" spans="1:5" ht="60">
      <c r="A13" s="12" t="s">
        <v>16</v>
      </c>
      <c r="B13" s="9" t="s">
        <v>22</v>
      </c>
      <c r="C13" s="5">
        <v>-9650</v>
      </c>
      <c r="D13" s="5">
        <v>-6450</v>
      </c>
      <c r="E13" s="5">
        <v>0</v>
      </c>
    </row>
    <row r="14" spans="1:5" ht="42.75" customHeight="1">
      <c r="A14" s="10" t="s">
        <v>7</v>
      </c>
      <c r="B14" s="8" t="s">
        <v>8</v>
      </c>
      <c r="C14" s="4">
        <f>C15+C16</f>
        <v>68592.8999999999</v>
      </c>
      <c r="D14" s="4">
        <f>D15+D16</f>
        <v>6450</v>
      </c>
      <c r="E14" s="4">
        <f>E15+E16</f>
        <v>0</v>
      </c>
    </row>
    <row r="15" spans="1:5" ht="45.75" customHeight="1">
      <c r="A15" s="12" t="s">
        <v>17</v>
      </c>
      <c r="B15" s="9" t="s">
        <v>23</v>
      </c>
      <c r="C15" s="5">
        <f>-2339167.1-C9-C12</f>
        <v>-2339167.1</v>
      </c>
      <c r="D15" s="5">
        <f>-2486705.3-D9-D12</f>
        <v>-2486705.3</v>
      </c>
      <c r="E15" s="5">
        <f>-1827225.5-E9-E12</f>
        <v>-1827225.5</v>
      </c>
    </row>
    <row r="16" spans="1:5" ht="45" customHeight="1">
      <c r="A16" s="12" t="s">
        <v>18</v>
      </c>
      <c r="B16" s="9" t="s">
        <v>24</v>
      </c>
      <c r="C16" s="5">
        <f>2398110-C13-C10</f>
        <v>2407760</v>
      </c>
      <c r="D16" s="5">
        <f>2486705.3-D13-D10</f>
        <v>2493155.3</v>
      </c>
      <c r="E16" s="5">
        <f>1827225.5-E13-E10</f>
        <v>1827225.5</v>
      </c>
    </row>
    <row r="17" spans="1:5" ht="65.25" customHeight="1">
      <c r="A17" s="13" t="s">
        <v>9</v>
      </c>
      <c r="B17" s="8" t="s">
        <v>25</v>
      </c>
      <c r="C17" s="4">
        <f>C8+C11+C14</f>
        <v>58942.89999999991</v>
      </c>
      <c r="D17" s="14">
        <f>D8+D11+D14</f>
        <v>0</v>
      </c>
      <c r="E17" s="14">
        <f>E8+E11+E14</f>
        <v>0</v>
      </c>
    </row>
  </sheetData>
  <sheetProtection/>
  <mergeCells count="5">
    <mergeCell ref="C1:E1"/>
    <mergeCell ref="A6:A7"/>
    <mergeCell ref="B6:B7"/>
    <mergeCell ref="C6:E6"/>
    <mergeCell ref="A3:E3"/>
  </mergeCells>
  <printOptions/>
  <pageMargins left="0.7874015748031497" right="0.31496062992125984" top="0.9055118110236221" bottom="0.9055118110236221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bud_1</dc:creator>
  <cp:keywords/>
  <dc:description/>
  <cp:lastModifiedBy>mun.sobranie@mail.ru</cp:lastModifiedBy>
  <cp:lastPrinted>2022-12-08T16:11:21Z</cp:lastPrinted>
  <dcterms:created xsi:type="dcterms:W3CDTF">2018-12-06T10:40:00Z</dcterms:created>
  <dcterms:modified xsi:type="dcterms:W3CDTF">2022-12-16T13:27:35Z</dcterms:modified>
  <cp:category/>
  <cp:version/>
  <cp:contentType/>
  <cp:contentStatus/>
</cp:coreProperties>
</file>