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75" windowWidth="15390" windowHeight="8010"/>
  </bookViews>
  <sheets>
    <sheet name="Лист1" sheetId="1" r:id="rId1"/>
  </sheets>
  <definedNames>
    <definedName name="_GoBack" localSheetId="0">Лист1!$D$57</definedName>
    <definedName name="_xlnm.Print_Area" localSheetId="0">Лист1!$A$1:$K$125</definedName>
  </definedNames>
  <calcPr calcId="125725"/>
</workbook>
</file>

<file path=xl/calcChain.xml><?xml version="1.0" encoding="utf-8"?>
<calcChain xmlns="http://schemas.openxmlformats.org/spreadsheetml/2006/main">
  <c r="B124" i="1"/>
  <c r="B63"/>
  <c r="H124"/>
  <c r="G124"/>
  <c r="E124"/>
  <c r="D124"/>
  <c r="F123"/>
  <c r="C123" s="1"/>
  <c r="I123" s="1"/>
  <c r="F121"/>
  <c r="C121"/>
  <c r="I121" s="1"/>
  <c r="F119"/>
  <c r="C119" s="1"/>
  <c r="I119" s="1"/>
  <c r="F115"/>
  <c r="C115" s="1"/>
  <c r="I115" s="1"/>
  <c r="H114"/>
  <c r="G114"/>
  <c r="E114"/>
  <c r="D114"/>
  <c r="B114"/>
  <c r="F113"/>
  <c r="C113" s="1"/>
  <c r="I113" s="1"/>
  <c r="F111"/>
  <c r="C111" s="1"/>
  <c r="I111" s="1"/>
  <c r="F109"/>
  <c r="C109" s="1"/>
  <c r="I109" s="1"/>
  <c r="F107"/>
  <c r="C107" s="1"/>
  <c r="I107" s="1"/>
  <c r="F105"/>
  <c r="F114" s="1"/>
  <c r="H104"/>
  <c r="G104"/>
  <c r="E104"/>
  <c r="D104"/>
  <c r="B104"/>
  <c r="F103"/>
  <c r="F104" s="1"/>
  <c r="H102"/>
  <c r="G102"/>
  <c r="E102"/>
  <c r="D102"/>
  <c r="B102"/>
  <c r="F101"/>
  <c r="C101" s="1"/>
  <c r="I101" s="1"/>
  <c r="F99"/>
  <c r="C99"/>
  <c r="I99" s="1"/>
  <c r="F97"/>
  <c r="C97" s="1"/>
  <c r="I97" s="1"/>
  <c r="F95"/>
  <c r="C95" s="1"/>
  <c r="I95" s="1"/>
  <c r="F93"/>
  <c r="C93" s="1"/>
  <c r="I93" s="1"/>
  <c r="F91"/>
  <c r="C91" s="1"/>
  <c r="I91" s="1"/>
  <c r="F89"/>
  <c r="C89" s="1"/>
  <c r="I89" s="1"/>
  <c r="F87"/>
  <c r="C87" s="1"/>
  <c r="I87" s="1"/>
  <c r="F85"/>
  <c r="C85" s="1"/>
  <c r="I85" s="1"/>
  <c r="F84"/>
  <c r="C84" s="1"/>
  <c r="I84" s="1"/>
  <c r="F82"/>
  <c r="C82" s="1"/>
  <c r="I82" s="1"/>
  <c r="F80"/>
  <c r="C80" s="1"/>
  <c r="I80" s="1"/>
  <c r="F79"/>
  <c r="C79" s="1"/>
  <c r="I79" s="1"/>
  <c r="F78"/>
  <c r="C78" s="1"/>
  <c r="I78" s="1"/>
  <c r="F76"/>
  <c r="C76" s="1"/>
  <c r="I76" s="1"/>
  <c r="F74"/>
  <c r="C74" s="1"/>
  <c r="I73"/>
  <c r="H72"/>
  <c r="G72"/>
  <c r="E72"/>
  <c r="D72"/>
  <c r="B72"/>
  <c r="F71"/>
  <c r="C71" s="1"/>
  <c r="I71" s="1"/>
  <c r="I69"/>
  <c r="F69"/>
  <c r="C69"/>
  <c r="F67"/>
  <c r="C67" s="1"/>
  <c r="I67" s="1"/>
  <c r="I65"/>
  <c r="F64"/>
  <c r="H63"/>
  <c r="G63"/>
  <c r="F63"/>
  <c r="E63"/>
  <c r="D63"/>
  <c r="I61"/>
  <c r="C60"/>
  <c r="C63" s="1"/>
  <c r="H59"/>
  <c r="G59"/>
  <c r="E59"/>
  <c r="D59"/>
  <c r="B59"/>
  <c r="I58"/>
  <c r="F57"/>
  <c r="F59" s="1"/>
  <c r="H56"/>
  <c r="G56"/>
  <c r="E56"/>
  <c r="D56"/>
  <c r="B56"/>
  <c r="F55"/>
  <c r="C55" s="1"/>
  <c r="I55" s="1"/>
  <c r="H54"/>
  <c r="G54"/>
  <c r="E54"/>
  <c r="D54"/>
  <c r="B54"/>
  <c r="F53"/>
  <c r="C53" s="1"/>
  <c r="I53" s="1"/>
  <c r="F51"/>
  <c r="C51"/>
  <c r="I51" s="1"/>
  <c r="F49"/>
  <c r="C49" s="1"/>
  <c r="I49" s="1"/>
  <c r="F47"/>
  <c r="C47" s="1"/>
  <c r="I47" s="1"/>
  <c r="F45"/>
  <c r="C45" s="1"/>
  <c r="I45" s="1"/>
  <c r="F43"/>
  <c r="C43" s="1"/>
  <c r="I43" s="1"/>
  <c r="F41"/>
  <c r="C41" s="1"/>
  <c r="H40"/>
  <c r="G40"/>
  <c r="E40"/>
  <c r="D40"/>
  <c r="B40"/>
  <c r="F38"/>
  <c r="C38" s="1"/>
  <c r="I38" s="1"/>
  <c r="F36"/>
  <c r="C36" s="1"/>
  <c r="I36" s="1"/>
  <c r="F35"/>
  <c r="C35" s="1"/>
  <c r="I35" s="1"/>
  <c r="F34"/>
  <c r="C34" s="1"/>
  <c r="I34" s="1"/>
  <c r="F32"/>
  <c r="C32" s="1"/>
  <c r="I32" s="1"/>
  <c r="F30"/>
  <c r="C30" s="1"/>
  <c r="I30" s="1"/>
  <c r="F29"/>
  <c r="C29" s="1"/>
  <c r="I29" s="1"/>
  <c r="F27"/>
  <c r="C27" s="1"/>
  <c r="I27" s="1"/>
  <c r="F25"/>
  <c r="C25" s="1"/>
  <c r="I25" s="1"/>
  <c r="F23"/>
  <c r="C23" s="1"/>
  <c r="I23" s="1"/>
  <c r="C21"/>
  <c r="I21" s="1"/>
  <c r="F19"/>
  <c r="C19"/>
  <c r="I19" s="1"/>
  <c r="F17"/>
  <c r="C17" s="1"/>
  <c r="I17" s="1"/>
  <c r="I15"/>
  <c r="F15"/>
  <c r="C15"/>
  <c r="F14"/>
  <c r="C14" s="1"/>
  <c r="I14" s="1"/>
  <c r="F13"/>
  <c r="C13" s="1"/>
  <c r="I13" s="1"/>
  <c r="F11"/>
  <c r="C11" s="1"/>
  <c r="I11" s="1"/>
  <c r="F9"/>
  <c r="C9" s="1"/>
  <c r="I9" s="1"/>
  <c r="F7"/>
  <c r="F72" l="1"/>
  <c r="D125"/>
  <c r="F40"/>
  <c r="F56"/>
  <c r="B125"/>
  <c r="C103"/>
  <c r="I103" s="1"/>
  <c r="G125"/>
  <c r="H125"/>
  <c r="E125"/>
  <c r="I63"/>
  <c r="C102"/>
  <c r="I102" s="1"/>
  <c r="I74"/>
  <c r="C54"/>
  <c r="I54" s="1"/>
  <c r="I41"/>
  <c r="F54"/>
  <c r="C56"/>
  <c r="I56" s="1"/>
  <c r="F102"/>
  <c r="C104"/>
  <c r="I104" s="1"/>
  <c r="C7"/>
  <c r="C57"/>
  <c r="I57" s="1"/>
  <c r="C64"/>
  <c r="C105"/>
  <c r="C124"/>
  <c r="I124" s="1"/>
  <c r="F124"/>
  <c r="F125" s="1"/>
  <c r="I60"/>
  <c r="C59" l="1"/>
  <c r="I59" s="1"/>
  <c r="I105"/>
  <c r="C114"/>
  <c r="I114" s="1"/>
  <c r="C40"/>
  <c r="I40" s="1"/>
  <c r="I7"/>
  <c r="C72"/>
  <c r="I72" s="1"/>
  <c r="I64"/>
  <c r="C125" l="1"/>
  <c r="I125" s="1"/>
</calcChain>
</file>

<file path=xl/sharedStrings.xml><?xml version="1.0" encoding="utf-8"?>
<sst xmlns="http://schemas.openxmlformats.org/spreadsheetml/2006/main" count="110" uniqueCount="90">
  <si>
    <t>Софинанси-рование из ОБ</t>
  </si>
  <si>
    <t>Местный бюджет</t>
  </si>
  <si>
    <t>Пожертво-вания, всего</t>
  </si>
  <si>
    <t>в т.ч.</t>
  </si>
  <si>
    <t>Фотоматериалы</t>
  </si>
  <si>
    <t>Физические лица</t>
  </si>
  <si>
    <t>Юридические лица</t>
  </si>
  <si>
    <t>Наименование проекта,                                                                                   наименование поселения</t>
  </si>
  <si>
    <t>Электронный аукцион</t>
  </si>
  <si>
    <t>"Выполнение работ по смене оконных блоков в Сокольской центральной библиотеке" БУК СМР "Сокольская районная ЦБС" по адресу: Вологодская область, г.Сокол, ул. Советская, д.33"</t>
  </si>
  <si>
    <t>Изготовление и установка карты-указателя с историческими местами города Сокола (музей)</t>
  </si>
  <si>
    <t>Изготовление и установка площадки ГТО, ул. Водников 31 (Сухона)</t>
  </si>
  <si>
    <t>Капитальный ремонт здания БУК СМР "Культурный центр" филиал "Нестеровский Дом культуры", устройство системы водопровода и канализации</t>
  </si>
  <si>
    <t>Приобретение надувных фигур - декораций для бюджетного учреждения культуры Сокольского муниципального района "Информационно-общественный и культурный центр Сокольского района"</t>
  </si>
  <si>
    <t>Заключен контракт с ООО"КвадроГрупп"(мяч)</t>
  </si>
  <si>
    <t>Приобретение оборудования и реквизита для детской игровой комнаты для бюджетного учреждения культуры Сокольского муниципального района "Информационно-общественный и культурный центр Сокольского района"</t>
  </si>
  <si>
    <t>Приобретение оборудования и спортивного инвентаря для оснащения спортивного зала единоборств по адресу: г.Сокол, ул. Колхозная, 13А</t>
  </si>
  <si>
    <t>Приобретение футбольной формы и мячей в БУ СМР СШ № 1 "Сухона"</t>
  </si>
  <si>
    <t>Благоустройство территории Парка ветеранов</t>
  </si>
  <si>
    <t>Заключен контракт с ИП Рыжков И.О.</t>
  </si>
  <si>
    <t>Обустройство источника водоснабжения в д.Морженга</t>
  </si>
  <si>
    <t>Обустройство памятника "Труженикам тыла и детям войны от благодарных потомков"
д.Василево</t>
  </si>
  <si>
    <t>Заключен контракт с ИП Молев А.Н.</t>
  </si>
  <si>
    <t>Устройство деревянной горки у здания БУК СМР "Культурный центр" филиал "Архангельский ДК", расположенный по адресу: с.Архангельское, 40</t>
  </si>
  <si>
    <t>Ремонт колодца д.Спасское Вологодской области</t>
  </si>
  <si>
    <t>Приобретение и установка оборудования для котельной в д.Воробьево</t>
  </si>
  <si>
    <t>Заключен контракт с ООО "Вятская Теплоэнергетическая компания"</t>
  </si>
  <si>
    <t>Обустройство нецентрализованного источника водоснабжения д.Котлакса</t>
  </si>
  <si>
    <t>Благоустройство территории памятника землякам, погибшим во время Великой Отечественной войны, в д.Марковское</t>
  </si>
  <si>
    <t>Обеспечение пожарной безопасности в д.Марковское</t>
  </si>
  <si>
    <t>Обеспечение пожарной безопасности в д.Тырыково</t>
  </si>
  <si>
    <t>Приобретение и установка уличных тренажеров в д.Марковское</t>
  </si>
  <si>
    <t>Оборудование воркаут-площадки в д.Литега</t>
  </si>
  <si>
    <t>Оборудование детской площадки в д.Васютино</t>
  </si>
  <si>
    <t>Оборудование детской площадки в д.Литега</t>
  </si>
  <si>
    <t>Оборудование детской площадки в д.Оларево</t>
  </si>
  <si>
    <t>Заключен контракт с ООО"ПК"21 ВЕК"</t>
  </si>
  <si>
    <t>Оборудования детской площадки в д.Лендобово</t>
  </si>
  <si>
    <t>Заключен контракт с ООО "Научно-производственная компания "ЭКОЛИНИЯ"</t>
  </si>
  <si>
    <t>Обустройство колодца в д.Барское</t>
  </si>
  <si>
    <t>Обустройство колодца в д.Большой Кривец</t>
  </si>
  <si>
    <t>Обустройство колодца в д.Обросово</t>
  </si>
  <si>
    <t>Обустройство мест сбора ТКО
д.Обросово, д.Озерко, д.Васютино, д.Кузнецово</t>
  </si>
  <si>
    <t>Обустройство памятника погибшим землякам в Великой Отечественной войне в д.Литега</t>
  </si>
  <si>
    <t>Приобретение и установка плит памятника погибшим в Великой отечественной войне в д.Обросово</t>
  </si>
  <si>
    <t>Ремонт крыши котельной в д.Обросово</t>
  </si>
  <si>
    <t>Приобретение и установка генератора на артезианскую скважину д.Чучково</t>
  </si>
  <si>
    <t>Изготовление и установка контейнерных площадок для сбора твердых коммунальных отходов в городе Соколе</t>
  </si>
  <si>
    <t>Благоустройство сквера "СОКОЛ-АРЕНА"</t>
  </si>
  <si>
    <t>Создание зоны отдыха на центральной набережной города Сокола</t>
  </si>
  <si>
    <t xml:space="preserve">Оборудование детского игрового комплекса на площади в микрорайоне Солдек </t>
  </si>
  <si>
    <t>Установка и монтаж ограждения и павильона артезианской скважины в д.Подольное</t>
  </si>
  <si>
    <t>Устройство детской площадки д.Пирогово</t>
  </si>
  <si>
    <t>Устройство детской площадки на ул.Карла Маркса</t>
  </si>
  <si>
    <t>Устройство детской площадки на ул.Розы Люксембург</t>
  </si>
  <si>
    <r>
      <t xml:space="preserve">Благоустройство прилегающей территории БУ ДО СМР "Сокольская ШИ" д.Литега (укладка тротураной брусчатки) 
</t>
    </r>
    <r>
      <rPr>
        <i/>
        <sz val="12"/>
        <rFont val="Times New Roman"/>
        <family val="1"/>
        <charset val="204"/>
      </rPr>
      <t>Пригородное с/п, д.Литега</t>
    </r>
  </si>
  <si>
    <r>
      <t xml:space="preserve">Благоустройство прилегающей территории Бюджетного учреждения дополнительного образования Сокольского муниципального района "Кадниковская детская школа искусств имени В.А. Гаврилина"
</t>
    </r>
    <r>
      <rPr>
        <i/>
        <sz val="12"/>
        <rFont val="Times New Roman"/>
        <family val="1"/>
        <charset val="204"/>
      </rPr>
      <t>г.Кадников</t>
    </r>
  </si>
  <si>
    <t>Итого Управление культуры</t>
  </si>
  <si>
    <t>Обустройство источника водоснабжения в д.Иванково</t>
  </si>
  <si>
    <t>Обустройство источника водоснабжения в д.Нестерово</t>
  </si>
  <si>
    <t>Оборудования детской площадки в д.Оларево</t>
  </si>
  <si>
    <t>Итого г.Кадников</t>
  </si>
  <si>
    <t>Итого г.Сокол</t>
  </si>
  <si>
    <t>Обустройство ливневой канализации от дома № 2 д.Литега</t>
  </si>
  <si>
    <t>Оснащение тренажерного зала ул.Водников, д.31(СШ №1 Сухона)     Приобретено :силовой комплекс,гантели,бегов.дорож.</t>
  </si>
  <si>
    <t xml:space="preserve">Общая сумма финансирования </t>
  </si>
  <si>
    <r>
      <t xml:space="preserve">Благоустройство прилегающей территории Бюджетного учреждения дополнительного образования Сокольского муниципального района "Кадниковская детская школа искусств имени В.А. Гаврилина"
</t>
    </r>
    <r>
      <rPr>
        <i/>
        <sz val="14"/>
        <rFont val="Times New Roman"/>
        <family val="1"/>
        <charset val="204"/>
      </rPr>
      <t>г.Кадников</t>
    </r>
  </si>
  <si>
    <r>
      <t xml:space="preserve">Обустройство детской спортивной площадки.
</t>
    </r>
    <r>
      <rPr>
        <i/>
        <sz val="14"/>
        <rFont val="Times New Roman"/>
        <family val="1"/>
        <charset val="204"/>
      </rPr>
      <t>(д.Пахино)</t>
    </r>
  </si>
  <si>
    <t>% исполнения</t>
  </si>
  <si>
    <t>до</t>
  </si>
  <si>
    <t>после</t>
  </si>
  <si>
    <t xml:space="preserve">Исполнение  </t>
  </si>
  <si>
    <t>фото</t>
  </si>
  <si>
    <t xml:space="preserve"> Сумма проекта</t>
  </si>
  <si>
    <t>Художественное наполнение сквера "СОКОЛ-АРЕНА"</t>
  </si>
  <si>
    <t>Итого с/п Архангельское</t>
  </si>
  <si>
    <t>Итого с/п Биряковское</t>
  </si>
  <si>
    <t>Итого с/п Воробьевское</t>
  </si>
  <si>
    <t>Итого с/п Двиницкое</t>
  </si>
  <si>
    <r>
      <t xml:space="preserve">Выполнение работ по ремонту пола в спортивном зале КСЦ "Пригородный", филиал БУК СМР ДК "Солдек" по адресу: Вологодская область, д.Литега, д.14
</t>
    </r>
    <r>
      <rPr>
        <i/>
        <sz val="14"/>
        <rFont val="Times New Roman"/>
        <family val="1"/>
        <charset val="204"/>
      </rPr>
      <t>Пригородное с/п, д.Литега</t>
    </r>
  </si>
  <si>
    <r>
      <t xml:space="preserve">Комплексное оснащение сцены, приобретение одежды сцены (Кадниковский ДК)
</t>
    </r>
    <r>
      <rPr>
        <i/>
        <sz val="14"/>
        <rFont val="Times New Roman"/>
        <family val="1"/>
        <charset val="204"/>
      </rPr>
      <t>г.Кадников</t>
    </r>
  </si>
  <si>
    <r>
      <t xml:space="preserve">Пошив комплекта одежды сцены и комплекта оконных штор. Приобретение верхнего механического оборудования-карнизов для крепления одежды сцены и оконных штор
</t>
    </r>
    <r>
      <rPr>
        <i/>
        <sz val="14"/>
        <rFont val="Times New Roman"/>
        <family val="1"/>
        <charset val="204"/>
      </rPr>
      <t>д.Чучково</t>
    </r>
  </si>
  <si>
    <t>Итого с/п Чучковское</t>
  </si>
  <si>
    <t>Итого с/п Пригородное</t>
  </si>
  <si>
    <t>Итого с/п Пельшемское</t>
  </si>
  <si>
    <t>ИТОГО по всем проектам:</t>
  </si>
  <si>
    <r>
      <t xml:space="preserve">Благоустройство прилегающей территории БУ ДО СМР "Сокольская ШИ" д.Литега (укладка тротуарной брусчатки) 
</t>
    </r>
    <r>
      <rPr>
        <i/>
        <sz val="14"/>
        <rFont val="Times New Roman"/>
        <family val="1"/>
        <charset val="204"/>
      </rPr>
      <t>Пригородное с/п, д.Литега</t>
    </r>
  </si>
  <si>
    <t xml:space="preserve"> </t>
  </si>
  <si>
    <t>Установка и монтаж ограждения и павильона артезианской скважины в г.Кадников</t>
  </si>
  <si>
    <t>ИНФОРМАЦИЯ О РЕАЛИЗАЦИИ ПРОЕКТА "НАРОДНЫЙ БЮДЖЕТ" в Сокольском муниципальном округе в 2023 году                                        ( руб.)</t>
  </si>
</sst>
</file>

<file path=xl/styles.xml><?xml version="1.0" encoding="utf-8"?>
<styleSheet xmlns="http://schemas.openxmlformats.org/spreadsheetml/2006/main">
  <fonts count="25"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4"/>
      <color rgb="FFFF0000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i/>
      <sz val="14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i/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name val="Calibri"/>
      <family val="2"/>
      <charset val="204"/>
      <scheme val="minor"/>
    </font>
    <font>
      <i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6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2">
    <xf numFmtId="0" fontId="0" fillId="0" borderId="0" xfId="0"/>
    <xf numFmtId="0" fontId="6" fillId="2" borderId="0" xfId="0" applyNumberFormat="1" applyFont="1" applyFill="1" applyAlignment="1">
      <alignment vertical="center" wrapText="1"/>
    </xf>
    <xf numFmtId="0" fontId="3" fillId="2" borderId="1" xfId="0" applyFont="1" applyFill="1" applyBorder="1" applyAlignment="1">
      <alignment horizontal="center" wrapText="1"/>
    </xf>
    <xf numFmtId="0" fontId="0" fillId="2" borderId="1" xfId="0" applyFill="1" applyBorder="1"/>
    <xf numFmtId="0" fontId="5" fillId="2" borderId="1" xfId="0" applyFont="1" applyFill="1" applyBorder="1" applyAlignment="1">
      <alignment horizontal="center" vertical="center"/>
    </xf>
    <xf numFmtId="0" fontId="0" fillId="0" borderId="2" xfId="0" applyBorder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5" fillId="2" borderId="1" xfId="0" applyNumberFormat="1" applyFont="1" applyFill="1" applyBorder="1" applyAlignment="1">
      <alignment horizontal="right" wrapText="1"/>
    </xf>
    <xf numFmtId="0" fontId="6" fillId="2" borderId="1" xfId="0" applyNumberFormat="1" applyFont="1" applyFill="1" applyBorder="1" applyAlignment="1">
      <alignment horizontal="right" wrapText="1"/>
    </xf>
    <xf numFmtId="0" fontId="7" fillId="4" borderId="1" xfId="0" applyFont="1" applyFill="1" applyBorder="1" applyAlignment="1">
      <alignment horizontal="right"/>
    </xf>
    <xf numFmtId="0" fontId="0" fillId="2" borderId="0" xfId="0" applyFill="1"/>
    <xf numFmtId="4" fontId="13" fillId="2" borderId="1" xfId="0" applyNumberFormat="1" applyFont="1" applyFill="1" applyBorder="1"/>
    <xf numFmtId="4" fontId="11" fillId="2" borderId="1" xfId="0" applyNumberFormat="1" applyFont="1" applyFill="1" applyBorder="1" applyAlignment="1">
      <alignment horizontal="right" wrapText="1"/>
    </xf>
    <xf numFmtId="4" fontId="16" fillId="2" borderId="1" xfId="0" applyNumberFormat="1" applyFont="1" applyFill="1" applyBorder="1"/>
    <xf numFmtId="4" fontId="15" fillId="2" borderId="1" xfId="0" applyNumberFormat="1" applyFont="1" applyFill="1" applyBorder="1" applyAlignment="1">
      <alignment horizontal="right" wrapText="1"/>
    </xf>
    <xf numFmtId="4" fontId="17" fillId="2" borderId="1" xfId="0" applyNumberFormat="1" applyFont="1" applyFill="1" applyBorder="1" applyAlignment="1">
      <alignment horizontal="right"/>
    </xf>
    <xf numFmtId="4" fontId="17" fillId="3" borderId="1" xfId="0" applyNumberFormat="1" applyFont="1" applyFill="1" applyBorder="1" applyAlignment="1">
      <alignment horizontal="right"/>
    </xf>
    <xf numFmtId="4" fontId="14" fillId="3" borderId="1" xfId="0" applyNumberFormat="1" applyFont="1" applyFill="1" applyBorder="1" applyAlignment="1">
      <alignment horizontal="center" wrapText="1"/>
    </xf>
    <xf numFmtId="4" fontId="20" fillId="2" borderId="1" xfId="0" applyNumberFormat="1" applyFont="1" applyFill="1" applyBorder="1" applyAlignment="1">
      <alignment horizontal="center" wrapText="1"/>
    </xf>
    <xf numFmtId="0" fontId="20" fillId="2" borderId="1" xfId="0" applyFont="1" applyFill="1" applyBorder="1" applyAlignment="1">
      <alignment horizontal="center" wrapText="1"/>
    </xf>
    <xf numFmtId="0" fontId="21" fillId="2" borderId="1" xfId="0" applyFont="1" applyFill="1" applyBorder="1" applyAlignment="1">
      <alignment horizontal="center" wrapText="1"/>
    </xf>
    <xf numFmtId="4" fontId="22" fillId="2" borderId="1" xfId="0" applyNumberFormat="1" applyFont="1" applyFill="1" applyBorder="1"/>
    <xf numFmtId="4" fontId="17" fillId="3" borderId="1" xfId="0" applyNumberFormat="1" applyFont="1" applyFill="1" applyBorder="1" applyAlignment="1">
      <alignment horizontal="right" wrapText="1"/>
    </xf>
    <xf numFmtId="4" fontId="15" fillId="2" borderId="1" xfId="0" applyNumberFormat="1" applyFont="1" applyFill="1" applyBorder="1" applyAlignment="1">
      <alignment horizontal="right"/>
    </xf>
    <xf numFmtId="4" fontId="11" fillId="2" borderId="1" xfId="0" applyNumberFormat="1" applyFont="1" applyFill="1" applyBorder="1" applyAlignment="1">
      <alignment horizontal="center" wrapText="1"/>
    </xf>
    <xf numFmtId="4" fontId="17" fillId="3" borderId="1" xfId="0" applyNumberFormat="1" applyFont="1" applyFill="1" applyBorder="1" applyAlignment="1">
      <alignment wrapText="1"/>
    </xf>
    <xf numFmtId="0" fontId="18" fillId="2" borderId="1" xfId="0" applyFont="1" applyFill="1" applyBorder="1" applyAlignment="1">
      <alignment horizontal="center" wrapText="1"/>
    </xf>
    <xf numFmtId="4" fontId="18" fillId="2" borderId="1" xfId="0" applyNumberFormat="1" applyFont="1" applyFill="1" applyBorder="1" applyAlignment="1">
      <alignment horizontal="center" wrapText="1"/>
    </xf>
    <xf numFmtId="4" fontId="14" fillId="3" borderId="1" xfId="0" applyNumberFormat="1" applyFont="1" applyFill="1" applyBorder="1" applyAlignment="1">
      <alignment horizontal="center"/>
    </xf>
    <xf numFmtId="4" fontId="14" fillId="5" borderId="1" xfId="0" applyNumberFormat="1" applyFont="1" applyFill="1" applyBorder="1" applyAlignment="1">
      <alignment horizontal="center" wrapText="1"/>
    </xf>
    <xf numFmtId="4" fontId="14" fillId="6" borderId="1" xfId="0" applyNumberFormat="1" applyFont="1" applyFill="1" applyBorder="1" applyAlignment="1">
      <alignment horizontal="center" wrapText="1"/>
    </xf>
    <xf numFmtId="4" fontId="14" fillId="4" borderId="1" xfId="0" applyNumberFormat="1" applyFont="1" applyFill="1" applyBorder="1" applyAlignment="1">
      <alignment horizontal="center" wrapText="1"/>
    </xf>
    <xf numFmtId="4" fontId="21" fillId="2" borderId="1" xfId="0" applyNumberFormat="1" applyFont="1" applyFill="1" applyBorder="1" applyAlignment="1">
      <alignment horizontal="center" wrapText="1"/>
    </xf>
    <xf numFmtId="0" fontId="16" fillId="2" borderId="1" xfId="0" applyFont="1" applyFill="1" applyBorder="1"/>
    <xf numFmtId="4" fontId="24" fillId="3" borderId="1" xfId="0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0" fillId="3" borderId="1" xfId="0" applyFill="1" applyBorder="1"/>
    <xf numFmtId="0" fontId="1" fillId="3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wrapText="1"/>
    </xf>
    <xf numFmtId="4" fontId="13" fillId="7" borderId="1" xfId="0" applyNumberFormat="1" applyFont="1" applyFill="1" applyBorder="1"/>
    <xf numFmtId="4" fontId="20" fillId="7" borderId="1" xfId="0" applyNumberFormat="1" applyFont="1" applyFill="1" applyBorder="1" applyAlignment="1">
      <alignment horizontal="center" wrapText="1"/>
    </xf>
    <xf numFmtId="0" fontId="20" fillId="7" borderId="1" xfId="0" applyFont="1" applyFill="1" applyBorder="1" applyAlignment="1">
      <alignment horizontal="center" wrapText="1"/>
    </xf>
    <xf numFmtId="0" fontId="21" fillId="7" borderId="1" xfId="0" applyFont="1" applyFill="1" applyBorder="1" applyAlignment="1">
      <alignment horizontal="center" wrapText="1"/>
    </xf>
    <xf numFmtId="4" fontId="14" fillId="7" borderId="1" xfId="0" applyNumberFormat="1" applyFont="1" applyFill="1" applyBorder="1" applyAlignment="1">
      <alignment horizontal="center" wrapText="1"/>
    </xf>
    <xf numFmtId="0" fontId="3" fillId="7" borderId="1" xfId="0" applyFont="1" applyFill="1" applyBorder="1" applyAlignment="1">
      <alignment horizontal="center" wrapText="1"/>
    </xf>
    <xf numFmtId="4" fontId="14" fillId="8" borderId="1" xfId="0" applyNumberFormat="1" applyFont="1" applyFill="1" applyBorder="1" applyAlignment="1">
      <alignment horizontal="center" wrapText="1"/>
    </xf>
    <xf numFmtId="0" fontId="3" fillId="8" borderId="1" xfId="0" applyFont="1" applyFill="1" applyBorder="1" applyAlignment="1">
      <alignment horizontal="center" wrapText="1"/>
    </xf>
    <xf numFmtId="4" fontId="19" fillId="7" borderId="1" xfId="0" applyNumberFormat="1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4" fontId="14" fillId="7" borderId="1" xfId="0" applyNumberFormat="1" applyFont="1" applyFill="1" applyBorder="1" applyAlignment="1">
      <alignment horizontal="center"/>
    </xf>
    <xf numFmtId="0" fontId="14" fillId="7" borderId="1" xfId="0" applyFont="1" applyFill="1" applyBorder="1" applyAlignment="1">
      <alignment horizontal="center" wrapText="1"/>
    </xf>
    <xf numFmtId="0" fontId="2" fillId="7" borderId="1" xfId="0" applyFont="1" applyFill="1" applyBorder="1" applyAlignment="1">
      <alignment horizontal="center" wrapText="1"/>
    </xf>
    <xf numFmtId="4" fontId="17" fillId="7" borderId="1" xfId="0" applyNumberFormat="1" applyFont="1" applyFill="1" applyBorder="1" applyAlignment="1">
      <alignment horizontal="right"/>
    </xf>
    <xf numFmtId="4" fontId="16" fillId="7" borderId="1" xfId="0" applyNumberFormat="1" applyFont="1" applyFill="1" applyBorder="1"/>
    <xf numFmtId="0" fontId="2" fillId="7" borderId="1" xfId="0" applyFont="1" applyFill="1" applyBorder="1" applyAlignment="1">
      <alignment horizontal="center"/>
    </xf>
    <xf numFmtId="4" fontId="11" fillId="7" borderId="1" xfId="0" applyNumberFormat="1" applyFont="1" applyFill="1" applyBorder="1" applyAlignment="1">
      <alignment horizontal="right" wrapText="1"/>
    </xf>
    <xf numFmtId="4" fontId="22" fillId="7" borderId="1" xfId="0" applyNumberFormat="1" applyFont="1" applyFill="1" applyBorder="1"/>
    <xf numFmtId="0" fontId="2" fillId="8" borderId="1" xfId="0" applyFont="1" applyFill="1" applyBorder="1" applyAlignment="1">
      <alignment horizontal="center" wrapText="1"/>
    </xf>
    <xf numFmtId="4" fontId="15" fillId="8" borderId="1" xfId="0" applyNumberFormat="1" applyFont="1" applyFill="1" applyBorder="1" applyAlignment="1">
      <alignment horizontal="right"/>
    </xf>
    <xf numFmtId="4" fontId="19" fillId="8" borderId="1" xfId="0" applyNumberFormat="1" applyFont="1" applyFill="1" applyBorder="1" applyAlignment="1">
      <alignment horizontal="center" wrapText="1"/>
    </xf>
    <xf numFmtId="4" fontId="19" fillId="8" borderId="1" xfId="0" applyNumberFormat="1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wrapText="1"/>
    </xf>
    <xf numFmtId="4" fontId="12" fillId="8" borderId="1" xfId="0" applyNumberFormat="1" applyFont="1" applyFill="1" applyBorder="1" applyAlignment="1">
      <alignment horizontal="center"/>
    </xf>
    <xf numFmtId="4" fontId="23" fillId="8" borderId="1" xfId="0" applyNumberFormat="1" applyFont="1" applyFill="1" applyBorder="1" applyAlignment="1">
      <alignment horizontal="center" wrapText="1"/>
    </xf>
    <xf numFmtId="4" fontId="11" fillId="8" borderId="1" xfId="0" applyNumberFormat="1" applyFont="1" applyFill="1" applyBorder="1" applyAlignment="1">
      <alignment horizontal="right" wrapText="1"/>
    </xf>
    <xf numFmtId="4" fontId="14" fillId="8" borderId="1" xfId="0" applyNumberFormat="1" applyFont="1" applyFill="1" applyBorder="1" applyAlignment="1">
      <alignment horizontal="center"/>
    </xf>
    <xf numFmtId="0" fontId="12" fillId="8" borderId="1" xfId="0" applyFont="1" applyFill="1" applyBorder="1" applyAlignment="1">
      <alignment horizontal="center" wrapText="1"/>
    </xf>
    <xf numFmtId="0" fontId="1" fillId="8" borderId="1" xfId="0" applyFont="1" applyFill="1" applyBorder="1" applyAlignment="1">
      <alignment horizontal="center" wrapText="1"/>
    </xf>
    <xf numFmtId="4" fontId="15" fillId="8" borderId="1" xfId="0" applyNumberFormat="1" applyFont="1" applyFill="1" applyBorder="1" applyAlignment="1">
      <alignment horizontal="right" wrapText="1"/>
    </xf>
    <xf numFmtId="4" fontId="21" fillId="8" borderId="1" xfId="0" applyNumberFormat="1" applyFont="1" applyFill="1" applyBorder="1" applyAlignment="1">
      <alignment horizontal="center" wrapText="1"/>
    </xf>
    <xf numFmtId="0" fontId="16" fillId="8" borderId="1" xfId="0" applyFont="1" applyFill="1" applyBorder="1"/>
    <xf numFmtId="0" fontId="0" fillId="8" borderId="1" xfId="0" applyFill="1" applyBorder="1"/>
    <xf numFmtId="4" fontId="16" fillId="8" borderId="1" xfId="0" applyNumberFormat="1" applyFont="1" applyFill="1" applyBorder="1"/>
    <xf numFmtId="0" fontId="4" fillId="2" borderId="1" xfId="0" applyFont="1" applyFill="1" applyBorder="1" applyAlignment="1">
      <alignment horizontal="center" wrapText="1"/>
    </xf>
    <xf numFmtId="4" fontId="14" fillId="2" borderId="1" xfId="0" applyNumberFormat="1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 wrapText="1"/>
    </xf>
    <xf numFmtId="0" fontId="14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4" fontId="12" fillId="2" borderId="1" xfId="0" applyNumberFormat="1" applyFont="1" applyFill="1" applyBorder="1" applyAlignment="1">
      <alignment horizontal="center"/>
    </xf>
    <xf numFmtId="4" fontId="19" fillId="2" borderId="1" xfId="0" applyNumberFormat="1" applyFont="1" applyFill="1" applyBorder="1" applyAlignment="1">
      <alignment horizontal="center" wrapText="1"/>
    </xf>
    <xf numFmtId="4" fontId="12" fillId="2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14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4" fontId="17" fillId="3" borderId="1" xfId="0" applyNumberFormat="1" applyFont="1" applyFill="1" applyBorder="1" applyAlignment="1">
      <alignment horizontal="center"/>
    </xf>
    <xf numFmtId="0" fontId="5" fillId="2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vertical="center"/>
    </xf>
    <xf numFmtId="0" fontId="11" fillId="2" borderId="1" xfId="0" applyNumberFormat="1" applyFont="1" applyFill="1" applyBorder="1" applyAlignment="1">
      <alignment horizontal="left" vertical="center" wrapText="1"/>
    </xf>
    <xf numFmtId="0" fontId="11" fillId="7" borderId="1" xfId="0" applyNumberFormat="1" applyFont="1" applyFill="1" applyBorder="1" applyAlignment="1">
      <alignment horizontal="left" vertical="center" wrapText="1"/>
    </xf>
    <xf numFmtId="4" fontId="12" fillId="7" borderId="1" xfId="0" applyNumberFormat="1" applyFont="1" applyFill="1" applyBorder="1" applyAlignment="1">
      <alignment horizontal="center" wrapText="1"/>
    </xf>
    <xf numFmtId="0" fontId="15" fillId="2" borderId="1" xfId="0" applyNumberFormat="1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wrapText="1"/>
    </xf>
    <xf numFmtId="0" fontId="11" fillId="7" borderId="1" xfId="0" applyNumberFormat="1" applyFont="1" applyFill="1" applyBorder="1" applyAlignment="1">
      <alignment wrapText="1"/>
    </xf>
    <xf numFmtId="0" fontId="11" fillId="2" borderId="1" xfId="0" applyNumberFormat="1" applyFont="1" applyFill="1" applyBorder="1" applyAlignment="1">
      <alignment vertical="center" wrapText="1"/>
    </xf>
    <xf numFmtId="0" fontId="11" fillId="7" borderId="1" xfId="0" applyNumberFormat="1" applyFont="1" applyFill="1" applyBorder="1" applyAlignment="1">
      <alignment vertical="center" wrapText="1"/>
    </xf>
    <xf numFmtId="0" fontId="17" fillId="3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vertical="center" wrapText="1"/>
    </xf>
    <xf numFmtId="0" fontId="15" fillId="2" borderId="1" xfId="0" applyFont="1" applyFill="1" applyBorder="1" applyAlignment="1">
      <alignment vertical="center"/>
    </xf>
    <xf numFmtId="0" fontId="15" fillId="8" borderId="1" xfId="0" applyFont="1" applyFill="1" applyBorder="1" applyAlignment="1">
      <alignment vertical="center"/>
    </xf>
    <xf numFmtId="0" fontId="11" fillId="8" borderId="1" xfId="0" applyNumberFormat="1" applyFont="1" applyFill="1" applyBorder="1" applyAlignment="1">
      <alignment vertical="center" wrapText="1"/>
    </xf>
    <xf numFmtId="0" fontId="11" fillId="8" borderId="1" xfId="0" applyNumberFormat="1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wrapText="1"/>
    </xf>
    <xf numFmtId="0" fontId="11" fillId="8" borderId="1" xfId="0" applyFont="1" applyFill="1" applyBorder="1" applyAlignment="1">
      <alignment wrapText="1"/>
    </xf>
    <xf numFmtId="0" fontId="11" fillId="8" borderId="1" xfId="0" applyNumberFormat="1" applyFont="1" applyFill="1" applyBorder="1" applyAlignment="1">
      <alignment horizontal="left" vertical="center" wrapText="1"/>
    </xf>
    <xf numFmtId="0" fontId="0" fillId="0" borderId="1" xfId="0" applyBorder="1"/>
    <xf numFmtId="0" fontId="11" fillId="2" borderId="1" xfId="0" applyNumberFormat="1" applyFont="1" applyFill="1" applyBorder="1" applyAlignment="1">
      <alignment horizontal="justify" vertical="center" wrapText="1"/>
    </xf>
    <xf numFmtId="0" fontId="11" fillId="8" borderId="1" xfId="0" applyNumberFormat="1" applyFont="1" applyFill="1" applyBorder="1" applyAlignment="1">
      <alignment horizontal="justify" vertical="center" wrapText="1"/>
    </xf>
    <xf numFmtId="0" fontId="15" fillId="8" borderId="1" xfId="0" applyNumberFormat="1" applyFont="1" applyFill="1" applyBorder="1" applyAlignment="1">
      <alignment horizontal="justify" vertical="center" wrapText="1"/>
    </xf>
    <xf numFmtId="0" fontId="18" fillId="9" borderId="1" xfId="0" applyFont="1" applyFill="1" applyBorder="1" applyAlignment="1">
      <alignment horizontal="center" vertical="center"/>
    </xf>
    <xf numFmtId="4" fontId="18" fillId="9" borderId="1" xfId="0" applyNumberFormat="1" applyFont="1" applyFill="1" applyBorder="1" applyAlignment="1">
      <alignment vertical="center"/>
    </xf>
    <xf numFmtId="4" fontId="19" fillId="9" borderId="1" xfId="0" applyNumberFormat="1" applyFont="1" applyFill="1" applyBorder="1" applyAlignment="1">
      <alignment vertical="center"/>
    </xf>
    <xf numFmtId="4" fontId="19" fillId="9" borderId="1" xfId="0" applyNumberFormat="1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vertical="center"/>
    </xf>
    <xf numFmtId="0" fontId="0" fillId="0" borderId="0" xfId="0" applyBorder="1"/>
    <xf numFmtId="4" fontId="14" fillId="2" borderId="1" xfId="0" applyNumberFormat="1" applyFont="1" applyFill="1" applyBorder="1" applyAlignment="1">
      <alignment horizontal="center" wrapText="1"/>
    </xf>
    <xf numFmtId="4" fontId="14" fillId="2" borderId="1" xfId="0" applyNumberFormat="1" applyFont="1" applyFill="1" applyBorder="1" applyAlignment="1">
      <alignment horizontal="center"/>
    </xf>
    <xf numFmtId="4" fontId="14" fillId="2" borderId="1" xfId="0" applyNumberFormat="1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 wrapText="1"/>
    </xf>
    <xf numFmtId="4" fontId="17" fillId="3" borderId="1" xfId="0" applyNumberFormat="1" applyFont="1" applyFill="1" applyBorder="1" applyAlignment="1">
      <alignment vertical="center"/>
    </xf>
    <xf numFmtId="4" fontId="12" fillId="2" borderId="1" xfId="0" applyNumberFormat="1" applyFont="1" applyFill="1" applyBorder="1" applyAlignment="1">
      <alignment horizontal="center" wrapText="1"/>
    </xf>
    <xf numFmtId="4" fontId="14" fillId="2" borderId="1" xfId="0" applyNumberFormat="1" applyFont="1" applyFill="1" applyBorder="1" applyAlignment="1">
      <alignment horizontal="center" wrapText="1"/>
    </xf>
    <xf numFmtId="0" fontId="14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 wrapText="1"/>
    </xf>
    <xf numFmtId="4" fontId="12" fillId="2" borderId="1" xfId="0" applyNumberFormat="1" applyFont="1" applyFill="1" applyBorder="1" applyAlignment="1">
      <alignment horizontal="center"/>
    </xf>
    <xf numFmtId="4" fontId="23" fillId="2" borderId="1" xfId="0" applyNumberFormat="1" applyFont="1" applyFill="1" applyBorder="1" applyAlignment="1">
      <alignment horizontal="center" wrapText="1"/>
    </xf>
    <xf numFmtId="4" fontId="19" fillId="2" borderId="1" xfId="0" applyNumberFormat="1" applyFont="1" applyFill="1" applyBorder="1" applyAlignment="1">
      <alignment horizontal="center" vertical="center" wrapText="1"/>
    </xf>
    <xf numFmtId="4" fontId="19" fillId="2" borderId="1" xfId="0" applyNumberFormat="1" applyFont="1" applyFill="1" applyBorder="1" applyAlignment="1">
      <alignment horizontal="center" wrapText="1"/>
    </xf>
    <xf numFmtId="0" fontId="8" fillId="0" borderId="4" xfId="0" applyFont="1" applyBorder="1" applyAlignment="1">
      <alignment horizontal="right" wrapText="1"/>
    </xf>
    <xf numFmtId="0" fontId="8" fillId="0" borderId="5" xfId="0" applyFont="1" applyBorder="1" applyAlignment="1">
      <alignment horizontal="right" wrapText="1"/>
    </xf>
    <xf numFmtId="0" fontId="9" fillId="0" borderId="1" xfId="0" applyFont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10" fillId="2" borderId="1" xfId="0" applyFont="1" applyFill="1" applyBorder="1" applyAlignment="1">
      <alignment horizontal="center" wrapText="1"/>
    </xf>
    <xf numFmtId="4" fontId="14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68</xdr:row>
      <xdr:rowOff>9524</xdr:rowOff>
    </xdr:from>
    <xdr:to>
      <xdr:col>11</xdr:col>
      <xdr:colOff>28575</xdr:colOff>
      <xdr:row>69</xdr:row>
      <xdr:rowOff>9524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91400" y="45386625"/>
          <a:ext cx="2076450" cy="12477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63</xdr:row>
      <xdr:rowOff>28575</xdr:rowOff>
    </xdr:from>
    <xdr:to>
      <xdr:col>11</xdr:col>
      <xdr:colOff>9525</xdr:colOff>
      <xdr:row>64</xdr:row>
      <xdr:rowOff>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7391400" y="41529000"/>
          <a:ext cx="2057400" cy="1333500"/>
        </a:xfrm>
        <a:prstGeom prst="rect">
          <a:avLst/>
        </a:prstGeom>
        <a:noFill/>
        <a:ln w="9525">
          <a:noFill/>
          <a:miter lim="800000"/>
        </a:ln>
      </xdr:spPr>
    </xdr:pic>
    <xdr:clientData/>
  </xdr:twoCellAnchor>
  <xdr:twoCellAnchor editAs="oneCell">
    <xdr:from>
      <xdr:col>10</xdr:col>
      <xdr:colOff>0</xdr:colOff>
      <xdr:row>66</xdr:row>
      <xdr:rowOff>0</xdr:rowOff>
    </xdr:from>
    <xdr:to>
      <xdr:col>11</xdr:col>
      <xdr:colOff>0</xdr:colOff>
      <xdr:row>67</xdr:row>
      <xdr:rowOff>19050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5648325" y="43472100"/>
          <a:ext cx="2047875" cy="1438275"/>
        </a:xfrm>
        <a:prstGeom prst="rect">
          <a:avLst/>
        </a:prstGeom>
        <a:noFill/>
        <a:ln w="9525">
          <a:noFill/>
          <a:miter lim="800000"/>
        </a:ln>
      </xdr:spPr>
    </xdr:pic>
    <xdr:clientData/>
  </xdr:twoCellAnchor>
  <xdr:twoCellAnchor editAs="oneCell">
    <xdr:from>
      <xdr:col>10</xdr:col>
      <xdr:colOff>9525</xdr:colOff>
      <xdr:row>55</xdr:row>
      <xdr:rowOff>619124</xdr:rowOff>
    </xdr:from>
    <xdr:to>
      <xdr:col>11</xdr:col>
      <xdr:colOff>19050</xdr:colOff>
      <xdr:row>57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00925" y="37871400"/>
          <a:ext cx="2057400" cy="1419225"/>
        </a:xfrm>
        <a:prstGeom prst="rect">
          <a:avLst/>
        </a:prstGeom>
      </xdr:spPr>
    </xdr:pic>
    <xdr:clientData/>
  </xdr:twoCellAnchor>
  <xdr:twoCellAnchor editAs="oneCell">
    <xdr:from>
      <xdr:col>9</xdr:col>
      <xdr:colOff>1733550</xdr:colOff>
      <xdr:row>26</xdr:row>
      <xdr:rowOff>0</xdr:rowOff>
    </xdr:from>
    <xdr:to>
      <xdr:col>10</xdr:col>
      <xdr:colOff>2038350</xdr:colOff>
      <xdr:row>26</xdr:row>
      <xdr:rowOff>1047750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72350" y="15640050"/>
          <a:ext cx="2038350" cy="104775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26</xdr:row>
      <xdr:rowOff>1009649</xdr:rowOff>
    </xdr:from>
    <xdr:to>
      <xdr:col>10</xdr:col>
      <xdr:colOff>2047874</xdr:colOff>
      <xdr:row>27</xdr:row>
      <xdr:rowOff>28574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00925" y="16649700"/>
          <a:ext cx="2038350" cy="1190625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104</xdr:row>
      <xdr:rowOff>85726</xdr:rowOff>
    </xdr:from>
    <xdr:to>
      <xdr:col>11</xdr:col>
      <xdr:colOff>28575</xdr:colOff>
      <xdr:row>105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 bwMode="auto">
        <a:xfrm>
          <a:off x="7410450" y="62141100"/>
          <a:ext cx="2057400" cy="1257300"/>
        </a:xfrm>
        <a:prstGeom prst="rect">
          <a:avLst/>
        </a:prstGeom>
        <a:noFill/>
        <a:ln w="9525">
          <a:noFill/>
          <a:miter lim="800000"/>
        </a:ln>
      </xdr:spPr>
    </xdr:pic>
    <xdr:clientData/>
  </xdr:twoCellAnchor>
  <xdr:twoCellAnchor editAs="oneCell">
    <xdr:from>
      <xdr:col>10</xdr:col>
      <xdr:colOff>9525</xdr:colOff>
      <xdr:row>108</xdr:row>
      <xdr:rowOff>628650</xdr:rowOff>
    </xdr:from>
    <xdr:to>
      <xdr:col>11</xdr:col>
      <xdr:colOff>0</xdr:colOff>
      <xdr:row>108</xdr:row>
      <xdr:rowOff>1209675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 bwMode="auto">
        <a:xfrm>
          <a:off x="7400925" y="65760600"/>
          <a:ext cx="2038350" cy="581025"/>
        </a:xfrm>
        <a:prstGeom prst="rect">
          <a:avLst/>
        </a:prstGeom>
        <a:noFill/>
        <a:ln w="9525">
          <a:noFill/>
          <a:miter lim="800000"/>
        </a:ln>
      </xdr:spPr>
    </xdr:pic>
    <xdr:clientData/>
  </xdr:twoCellAnchor>
  <xdr:twoCellAnchor editAs="oneCell">
    <xdr:from>
      <xdr:col>10</xdr:col>
      <xdr:colOff>0</xdr:colOff>
      <xdr:row>108</xdr:row>
      <xdr:rowOff>1</xdr:rowOff>
    </xdr:from>
    <xdr:to>
      <xdr:col>11</xdr:col>
      <xdr:colOff>0</xdr:colOff>
      <xdr:row>108</xdr:row>
      <xdr:rowOff>657225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391400" y="65131950"/>
          <a:ext cx="2047875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9526</xdr:colOff>
      <xdr:row>108</xdr:row>
      <xdr:rowOff>1181099</xdr:rowOff>
    </xdr:from>
    <xdr:to>
      <xdr:col>11</xdr:col>
      <xdr:colOff>1</xdr:colOff>
      <xdr:row>108</xdr:row>
      <xdr:rowOff>1866900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400925" y="66313050"/>
          <a:ext cx="2038350" cy="685800"/>
        </a:xfrm>
        <a:prstGeom prst="rect">
          <a:avLst/>
        </a:prstGeom>
      </xdr:spPr>
    </xdr:pic>
    <xdr:clientData/>
  </xdr:twoCellAnchor>
  <xdr:twoCellAnchor editAs="oneCell">
    <xdr:from>
      <xdr:col>9</xdr:col>
      <xdr:colOff>1743075</xdr:colOff>
      <xdr:row>105</xdr:row>
      <xdr:rowOff>361950</xdr:rowOff>
    </xdr:from>
    <xdr:to>
      <xdr:col>11</xdr:col>
      <xdr:colOff>9525</xdr:colOff>
      <xdr:row>106</xdr:row>
      <xdr:rowOff>1057275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381875" y="63760350"/>
          <a:ext cx="2057400" cy="1066800"/>
        </a:xfrm>
        <a:prstGeom prst="rect">
          <a:avLst/>
        </a:prstGeom>
      </xdr:spPr>
    </xdr:pic>
    <xdr:clientData/>
  </xdr:twoCellAnchor>
  <xdr:twoCellAnchor editAs="oneCell">
    <xdr:from>
      <xdr:col>9</xdr:col>
      <xdr:colOff>1743074</xdr:colOff>
      <xdr:row>110</xdr:row>
      <xdr:rowOff>9525</xdr:rowOff>
    </xdr:from>
    <xdr:to>
      <xdr:col>11</xdr:col>
      <xdr:colOff>28575</xdr:colOff>
      <xdr:row>111</xdr:row>
      <xdr:rowOff>9525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 bwMode="auto">
        <a:xfrm>
          <a:off x="7381875" y="67313175"/>
          <a:ext cx="2076450" cy="1638300"/>
        </a:xfrm>
        <a:prstGeom prst="rect">
          <a:avLst/>
        </a:prstGeom>
        <a:noFill/>
        <a:ln w="9525">
          <a:noFill/>
          <a:miter lim="800000"/>
        </a:ln>
      </xdr:spPr>
    </xdr:pic>
    <xdr:clientData/>
  </xdr:twoCellAnchor>
  <xdr:twoCellAnchor editAs="oneCell">
    <xdr:from>
      <xdr:col>10</xdr:col>
      <xdr:colOff>0</xdr:colOff>
      <xdr:row>112</xdr:row>
      <xdr:rowOff>9525</xdr:rowOff>
    </xdr:from>
    <xdr:to>
      <xdr:col>11</xdr:col>
      <xdr:colOff>9525</xdr:colOff>
      <xdr:row>113</xdr:row>
      <xdr:rowOff>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 bwMode="auto">
        <a:xfrm>
          <a:off x="7391400" y="69284850"/>
          <a:ext cx="2057400" cy="1466850"/>
        </a:xfrm>
        <a:prstGeom prst="rect">
          <a:avLst/>
        </a:prstGeom>
        <a:noFill/>
        <a:ln w="9525">
          <a:noFill/>
          <a:miter lim="800000"/>
        </a:ln>
      </xdr:spPr>
    </xdr:pic>
    <xdr:clientData/>
  </xdr:twoCellAnchor>
  <xdr:twoCellAnchor editAs="oneCell">
    <xdr:from>
      <xdr:col>10</xdr:col>
      <xdr:colOff>19050</xdr:colOff>
      <xdr:row>40</xdr:row>
      <xdr:rowOff>0</xdr:rowOff>
    </xdr:from>
    <xdr:to>
      <xdr:col>11</xdr:col>
      <xdr:colOff>0</xdr:colOff>
      <xdr:row>41</xdr:row>
      <xdr:rowOff>19050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 bwMode="auto">
        <a:xfrm>
          <a:off x="7410450" y="24593550"/>
          <a:ext cx="2028825" cy="1247775"/>
        </a:xfrm>
        <a:prstGeom prst="rect">
          <a:avLst/>
        </a:prstGeom>
        <a:noFill/>
        <a:ln w="9525">
          <a:noFill/>
          <a:miter lim="800000"/>
        </a:ln>
      </xdr:spPr>
    </xdr:pic>
    <xdr:clientData/>
  </xdr:twoCellAnchor>
  <xdr:twoCellAnchor editAs="oneCell">
    <xdr:from>
      <xdr:col>10</xdr:col>
      <xdr:colOff>9525</xdr:colOff>
      <xdr:row>41</xdr:row>
      <xdr:rowOff>200025</xdr:rowOff>
    </xdr:from>
    <xdr:to>
      <xdr:col>11</xdr:col>
      <xdr:colOff>0</xdr:colOff>
      <xdr:row>42</xdr:row>
      <xdr:rowOff>1266825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 bwMode="auto">
        <a:xfrm>
          <a:off x="7400925" y="26022300"/>
          <a:ext cx="2038350" cy="1276350"/>
        </a:xfrm>
        <a:prstGeom prst="rect">
          <a:avLst/>
        </a:prstGeom>
        <a:noFill/>
        <a:ln w="9525">
          <a:noFill/>
          <a:miter lim="800000"/>
        </a:ln>
      </xdr:spPr>
    </xdr:pic>
    <xdr:clientData/>
  </xdr:twoCellAnchor>
  <xdr:twoCellAnchor editAs="oneCell">
    <xdr:from>
      <xdr:col>10</xdr:col>
      <xdr:colOff>9525</xdr:colOff>
      <xdr:row>44</xdr:row>
      <xdr:rowOff>0</xdr:rowOff>
    </xdr:from>
    <xdr:to>
      <xdr:col>11</xdr:col>
      <xdr:colOff>19050</xdr:colOff>
      <xdr:row>45</xdr:row>
      <xdr:rowOff>9525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5657850" y="27574875"/>
          <a:ext cx="2057400" cy="1390650"/>
        </a:xfrm>
        <a:prstGeom prst="rect">
          <a:avLst/>
        </a:prstGeom>
        <a:noFill/>
        <a:ln w="9525">
          <a:noFill/>
          <a:miter lim="800000"/>
        </a:ln>
      </xdr:spPr>
    </xdr:pic>
    <xdr:clientData/>
  </xdr:twoCellAnchor>
  <xdr:twoCellAnchor editAs="oneCell">
    <xdr:from>
      <xdr:col>1</xdr:col>
      <xdr:colOff>1638300</xdr:colOff>
      <xdr:row>46</xdr:row>
      <xdr:rowOff>9525</xdr:rowOff>
    </xdr:from>
    <xdr:to>
      <xdr:col>10</xdr:col>
      <xdr:colOff>2038350</xdr:colOff>
      <xdr:row>47</xdr:row>
      <xdr:rowOff>19050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629275" y="29251275"/>
          <a:ext cx="2057400" cy="14001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50</xdr:row>
      <xdr:rowOff>19050</xdr:rowOff>
    </xdr:from>
    <xdr:to>
      <xdr:col>11</xdr:col>
      <xdr:colOff>9525</xdr:colOff>
      <xdr:row>51</xdr:row>
      <xdr:rowOff>9524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391400" y="31746825"/>
          <a:ext cx="2057400" cy="1790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52</xdr:row>
      <xdr:rowOff>0</xdr:rowOff>
    </xdr:from>
    <xdr:to>
      <xdr:col>11</xdr:col>
      <xdr:colOff>38100</xdr:colOff>
      <xdr:row>53</xdr:row>
      <xdr:rowOff>0</xdr:rowOff>
    </xdr:to>
    <xdr:pic>
      <xdr:nvPicPr>
        <xdr:cNvPr id="20" name="Рисунок 19" descr="E:\W86mK_bdw-0.bmp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7419975" y="33861375"/>
          <a:ext cx="2057400" cy="1600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54</xdr:row>
      <xdr:rowOff>1</xdr:rowOff>
    </xdr:from>
    <xdr:to>
      <xdr:col>10</xdr:col>
      <xdr:colOff>1752599</xdr:colOff>
      <xdr:row>55</xdr:row>
      <xdr:rowOff>28575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 bwMode="auto">
        <a:xfrm>
          <a:off x="5638800" y="36071175"/>
          <a:ext cx="1762125" cy="1209675"/>
        </a:xfrm>
        <a:prstGeom prst="rect">
          <a:avLst/>
        </a:prstGeom>
        <a:noFill/>
        <a:ln w="9525">
          <a:noFill/>
          <a:miter lim="800000"/>
        </a:ln>
      </xdr:spPr>
    </xdr:pic>
    <xdr:clientData/>
  </xdr:twoCellAnchor>
  <xdr:twoCellAnchor editAs="oneCell">
    <xdr:from>
      <xdr:col>10</xdr:col>
      <xdr:colOff>0</xdr:colOff>
      <xdr:row>54</xdr:row>
      <xdr:rowOff>0</xdr:rowOff>
    </xdr:from>
    <xdr:to>
      <xdr:col>10</xdr:col>
      <xdr:colOff>2038350</xdr:colOff>
      <xdr:row>55</xdr:row>
      <xdr:rowOff>19050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 bwMode="auto">
        <a:xfrm>
          <a:off x="7391400" y="36071175"/>
          <a:ext cx="2038350" cy="1200150"/>
        </a:xfrm>
        <a:prstGeom prst="rect">
          <a:avLst/>
        </a:prstGeom>
        <a:noFill/>
        <a:ln w="9525">
          <a:noFill/>
          <a:miter lim="800000"/>
        </a:ln>
      </xdr:spPr>
    </xdr:pic>
    <xdr:clientData/>
  </xdr:twoCellAnchor>
  <xdr:twoCellAnchor editAs="oneCell">
    <xdr:from>
      <xdr:col>2</xdr:col>
      <xdr:colOff>0</xdr:colOff>
      <xdr:row>33</xdr:row>
      <xdr:rowOff>9526</xdr:rowOff>
    </xdr:from>
    <xdr:to>
      <xdr:col>10</xdr:col>
      <xdr:colOff>2028824</xdr:colOff>
      <xdr:row>36</xdr:row>
      <xdr:rowOff>9526</xdr:rowOff>
    </xdr:to>
    <xdr:pic>
      <xdr:nvPicPr>
        <xdr:cNvPr id="47" name="image6.jpe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638800" y="21231226"/>
          <a:ext cx="2038349" cy="1009650"/>
        </a:xfrm>
        <a:prstGeom prst="rect">
          <a:avLst/>
        </a:prstGeom>
      </xdr:spPr>
    </xdr:pic>
    <xdr:clientData/>
  </xdr:twoCellAnchor>
  <xdr:twoCellAnchor>
    <xdr:from>
      <xdr:col>9</xdr:col>
      <xdr:colOff>28575</xdr:colOff>
      <xdr:row>6</xdr:row>
      <xdr:rowOff>23280</xdr:rowOff>
    </xdr:from>
    <xdr:to>
      <xdr:col>9</xdr:col>
      <xdr:colOff>1704974</xdr:colOff>
      <xdr:row>6</xdr:row>
      <xdr:rowOff>1114424</xdr:rowOff>
    </xdr:to>
    <xdr:pic>
      <xdr:nvPicPr>
        <xdr:cNvPr id="11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 bwMode="auto">
        <a:xfrm>
          <a:off x="5667375" y="1790700"/>
          <a:ext cx="1676400" cy="1095375"/>
        </a:xfrm>
        <a:prstGeom prst="rect">
          <a:avLst/>
        </a:prstGeom>
        <a:noFill/>
        <a:ln w="9525">
          <a:noFill/>
          <a:miter lim="800000"/>
        </a:ln>
      </xdr:spPr>
    </xdr:pic>
    <xdr:clientData/>
  </xdr:twoCellAnchor>
  <xdr:twoCellAnchor>
    <xdr:from>
      <xdr:col>10</xdr:col>
      <xdr:colOff>1</xdr:colOff>
      <xdr:row>6</xdr:row>
      <xdr:rowOff>9525</xdr:rowOff>
    </xdr:from>
    <xdr:to>
      <xdr:col>10</xdr:col>
      <xdr:colOff>2028825</xdr:colOff>
      <xdr:row>7</xdr:row>
      <xdr:rowOff>0</xdr:rowOff>
    </xdr:to>
    <xdr:pic>
      <xdr:nvPicPr>
        <xdr:cNvPr id="110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 bwMode="auto">
        <a:xfrm>
          <a:off x="5648326" y="1781175"/>
          <a:ext cx="2028824" cy="1104900"/>
        </a:xfrm>
        <a:prstGeom prst="rect">
          <a:avLst/>
        </a:prstGeom>
        <a:noFill/>
        <a:ln w="9525">
          <a:noFill/>
          <a:miter lim="800000"/>
        </a:ln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10</xdr:col>
      <xdr:colOff>2047874</xdr:colOff>
      <xdr:row>23</xdr:row>
      <xdr:rowOff>28575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10237" b="31877"/>
        <a:stretch>
          <a:fillRect/>
        </a:stretch>
      </xdr:blipFill>
      <xdr:spPr bwMode="auto">
        <a:xfrm>
          <a:off x="5638800" y="12439650"/>
          <a:ext cx="2057399" cy="106680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1047748</xdr:colOff>
      <xdr:row>16</xdr:row>
      <xdr:rowOff>1</xdr:rowOff>
    </xdr:from>
    <xdr:to>
      <xdr:col>9</xdr:col>
      <xdr:colOff>1752599</xdr:colOff>
      <xdr:row>17</xdr:row>
      <xdr:rowOff>19050</xdr:rowOff>
    </xdr:to>
    <xdr:grpSp>
      <xdr:nvGrpSpPr>
        <xdr:cNvPr id="1116" name="Group 92"/>
        <xdr:cNvGrpSpPr>
          <a:grpSpLocks/>
        </xdr:cNvGrpSpPr>
      </xdr:nvGrpSpPr>
      <xdr:grpSpPr bwMode="auto">
        <a:xfrm>
          <a:off x="6134100" y="8105776"/>
          <a:ext cx="9524" cy="885824"/>
          <a:chOff x="0" y="536"/>
          <a:chExt cx="11900" cy="14225"/>
        </a:xfrm>
      </xdr:grpSpPr>
      <xdr:pic>
        <xdr:nvPicPr>
          <xdr:cNvPr id="1117" name="Picture 93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tretch>
            <a:fillRect/>
          </a:stretch>
        </xdr:blipFill>
        <xdr:spPr bwMode="auto">
          <a:xfrm>
            <a:off x="0" y="536"/>
            <a:ext cx="11895" cy="14220"/>
          </a:xfrm>
          <a:prstGeom prst="rect">
            <a:avLst/>
          </a:prstGeom>
          <a:noFill/>
          <a:ln w="9525">
            <a:noFill/>
            <a:miter lim="800000"/>
          </a:ln>
        </xdr:spPr>
      </xdr:pic>
      <xdr:pic>
        <xdr:nvPicPr>
          <xdr:cNvPr id="1118" name="Picture 94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/>
          <a:stretch>
            <a:fillRect/>
          </a:stretch>
        </xdr:blipFill>
        <xdr:spPr bwMode="auto">
          <a:xfrm>
            <a:off x="281" y="837"/>
            <a:ext cx="11619" cy="13924"/>
          </a:xfrm>
          <a:prstGeom prst="rect">
            <a:avLst/>
          </a:prstGeom>
          <a:noFill/>
          <a:ln w="9525">
            <a:noFill/>
            <a:miter lim="800000"/>
          </a:ln>
        </xdr:spPr>
      </xdr:pic>
    </xdr:grpSp>
    <xdr:clientData/>
  </xdr:twoCellAnchor>
  <xdr:twoCellAnchor editAs="oneCell">
    <xdr:from>
      <xdr:col>10</xdr:col>
      <xdr:colOff>19050</xdr:colOff>
      <xdr:row>16</xdr:row>
      <xdr:rowOff>28575</xdr:rowOff>
    </xdr:from>
    <xdr:to>
      <xdr:col>11</xdr:col>
      <xdr:colOff>0</xdr:colOff>
      <xdr:row>16</xdr:row>
      <xdr:rowOff>847725</xdr:rowOff>
    </xdr:to>
    <xdr:pic>
      <xdr:nvPicPr>
        <xdr:cNvPr id="60" name="image4.jpe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667375" y="8134350"/>
          <a:ext cx="2028825" cy="8191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19051</xdr:colOff>
      <xdr:row>12</xdr:row>
      <xdr:rowOff>19050</xdr:rowOff>
    </xdr:from>
    <xdr:to>
      <xdr:col>10</xdr:col>
      <xdr:colOff>2038351</xdr:colOff>
      <xdr:row>12</xdr:row>
      <xdr:rowOff>1352550</xdr:rowOff>
    </xdr:to>
    <xdr:pic>
      <xdr:nvPicPr>
        <xdr:cNvPr id="62" name="image4.jpeg" descr="C:\Users\User\Downloads\Ф2 (1)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667376" y="6553200"/>
          <a:ext cx="2019300" cy="13335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0</xdr:rowOff>
    </xdr:from>
    <xdr:to>
      <xdr:col>10</xdr:col>
      <xdr:colOff>1743075</xdr:colOff>
      <xdr:row>28</xdr:row>
      <xdr:rowOff>1238250</xdr:rowOff>
    </xdr:to>
    <xdr:pic>
      <xdr:nvPicPr>
        <xdr:cNvPr id="63" name="Рисунок 62" descr="Сухонский Дворец культуры - Сокол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 bwMode="auto">
        <a:xfrm>
          <a:off x="5638800" y="18087975"/>
          <a:ext cx="1752600" cy="1238250"/>
        </a:xfrm>
        <a:prstGeom prst="rect">
          <a:avLst/>
        </a:prstGeom>
        <a:noFill/>
        <a:ln w="9525">
          <a:noFill/>
          <a:miter lim="800000"/>
        </a:ln>
      </xdr:spPr>
    </xdr:pic>
    <xdr:clientData/>
  </xdr:twoCellAnchor>
  <xdr:twoCellAnchor editAs="oneCell">
    <xdr:from>
      <xdr:col>10</xdr:col>
      <xdr:colOff>0</xdr:colOff>
      <xdr:row>28</xdr:row>
      <xdr:rowOff>0</xdr:rowOff>
    </xdr:from>
    <xdr:to>
      <xdr:col>10</xdr:col>
      <xdr:colOff>1028700</xdr:colOff>
      <xdr:row>28</xdr:row>
      <xdr:rowOff>727544</xdr:rowOff>
    </xdr:to>
    <xdr:pic>
      <xdr:nvPicPr>
        <xdr:cNvPr id="64" name="image4.jpe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391400" y="18087975"/>
          <a:ext cx="1028700" cy="723900"/>
        </a:xfrm>
        <a:prstGeom prst="rect">
          <a:avLst/>
        </a:prstGeom>
      </xdr:spPr>
    </xdr:pic>
    <xdr:clientData/>
  </xdr:twoCellAnchor>
  <xdr:twoCellAnchor editAs="oneCell">
    <xdr:from>
      <xdr:col>10</xdr:col>
      <xdr:colOff>1028699</xdr:colOff>
      <xdr:row>28</xdr:row>
      <xdr:rowOff>19050</xdr:rowOff>
    </xdr:from>
    <xdr:to>
      <xdr:col>10</xdr:col>
      <xdr:colOff>2047874</xdr:colOff>
      <xdr:row>28</xdr:row>
      <xdr:rowOff>704640</xdr:rowOff>
    </xdr:to>
    <xdr:pic>
      <xdr:nvPicPr>
        <xdr:cNvPr id="65" name="image5.jpe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420100" y="18107025"/>
          <a:ext cx="1019175" cy="6858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9526</xdr:colOff>
      <xdr:row>28</xdr:row>
      <xdr:rowOff>723900</xdr:rowOff>
    </xdr:from>
    <xdr:to>
      <xdr:col>10</xdr:col>
      <xdr:colOff>531082</xdr:colOff>
      <xdr:row>28</xdr:row>
      <xdr:rowOff>1238250</xdr:rowOff>
    </xdr:to>
    <xdr:pic>
      <xdr:nvPicPr>
        <xdr:cNvPr id="66" name="image2.jpe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400925" y="18811875"/>
          <a:ext cx="523875" cy="514350"/>
        </a:xfrm>
        <a:prstGeom prst="rect">
          <a:avLst/>
        </a:prstGeom>
      </xdr:spPr>
    </xdr:pic>
    <xdr:clientData/>
  </xdr:twoCellAnchor>
  <xdr:twoCellAnchor editAs="oneCell">
    <xdr:from>
      <xdr:col>10</xdr:col>
      <xdr:colOff>523875</xdr:colOff>
      <xdr:row>28</xdr:row>
      <xdr:rowOff>714375</xdr:rowOff>
    </xdr:from>
    <xdr:to>
      <xdr:col>10</xdr:col>
      <xdr:colOff>1133475</xdr:colOff>
      <xdr:row>30</xdr:row>
      <xdr:rowOff>9525</xdr:rowOff>
    </xdr:to>
    <xdr:pic>
      <xdr:nvPicPr>
        <xdr:cNvPr id="67" name="image3.jpe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172200" y="18802350"/>
          <a:ext cx="609600" cy="542925"/>
        </a:xfrm>
        <a:prstGeom prst="rect">
          <a:avLst/>
        </a:prstGeom>
      </xdr:spPr>
    </xdr:pic>
    <xdr:clientData/>
  </xdr:twoCellAnchor>
  <xdr:twoCellAnchor editAs="oneCell">
    <xdr:from>
      <xdr:col>10</xdr:col>
      <xdr:colOff>1133476</xdr:colOff>
      <xdr:row>28</xdr:row>
      <xdr:rowOff>676276</xdr:rowOff>
    </xdr:from>
    <xdr:to>
      <xdr:col>10</xdr:col>
      <xdr:colOff>2038350</xdr:colOff>
      <xdr:row>30</xdr:row>
      <xdr:rowOff>19051</xdr:rowOff>
    </xdr:to>
    <xdr:pic>
      <xdr:nvPicPr>
        <xdr:cNvPr id="68" name="image1.jpe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8524875" y="18764250"/>
          <a:ext cx="904875" cy="5905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19049</xdr:colOff>
      <xdr:row>30</xdr:row>
      <xdr:rowOff>171450</xdr:rowOff>
    </xdr:from>
    <xdr:to>
      <xdr:col>10</xdr:col>
      <xdr:colOff>2025758</xdr:colOff>
      <xdr:row>31</xdr:row>
      <xdr:rowOff>1457325</xdr:rowOff>
    </xdr:to>
    <xdr:pic>
      <xdr:nvPicPr>
        <xdr:cNvPr id="70" name="image9.jpe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667374" y="19507200"/>
          <a:ext cx="2006709" cy="1485900"/>
        </a:xfrm>
        <a:prstGeom prst="rect">
          <a:avLst/>
        </a:prstGeom>
      </xdr:spPr>
    </xdr:pic>
    <xdr:clientData/>
  </xdr:twoCellAnchor>
  <xdr:twoCellAnchor editAs="oneCell">
    <xdr:from>
      <xdr:col>10</xdr:col>
      <xdr:colOff>1285875</xdr:colOff>
      <xdr:row>20</xdr:row>
      <xdr:rowOff>9525</xdr:rowOff>
    </xdr:from>
    <xdr:to>
      <xdr:col>10</xdr:col>
      <xdr:colOff>2017063</xdr:colOff>
      <xdr:row>21</xdr:row>
      <xdr:rowOff>19050</xdr:rowOff>
    </xdr:to>
    <xdr:pic>
      <xdr:nvPicPr>
        <xdr:cNvPr id="73" name="image13.jpe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934200" y="10858500"/>
          <a:ext cx="731188" cy="1371600"/>
        </a:xfrm>
        <a:prstGeom prst="rect">
          <a:avLst/>
        </a:prstGeom>
      </xdr:spPr>
    </xdr:pic>
    <xdr:clientData/>
  </xdr:twoCellAnchor>
  <xdr:twoCellAnchor editAs="oneCell">
    <xdr:from>
      <xdr:col>10</xdr:col>
      <xdr:colOff>628650</xdr:colOff>
      <xdr:row>20</xdr:row>
      <xdr:rowOff>1</xdr:rowOff>
    </xdr:from>
    <xdr:to>
      <xdr:col>10</xdr:col>
      <xdr:colOff>1304095</xdr:colOff>
      <xdr:row>21</xdr:row>
      <xdr:rowOff>0</xdr:rowOff>
    </xdr:to>
    <xdr:pic>
      <xdr:nvPicPr>
        <xdr:cNvPr id="74" name="image14.jpe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6276975" y="10848976"/>
          <a:ext cx="675445" cy="1362074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20</xdr:row>
      <xdr:rowOff>19051</xdr:rowOff>
    </xdr:from>
    <xdr:to>
      <xdr:col>10</xdr:col>
      <xdr:colOff>647699</xdr:colOff>
      <xdr:row>21</xdr:row>
      <xdr:rowOff>9526</xdr:rowOff>
    </xdr:to>
    <xdr:pic>
      <xdr:nvPicPr>
        <xdr:cNvPr id="75" name="image15.jpe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667375" y="10868026"/>
          <a:ext cx="628649" cy="13525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9524</xdr:colOff>
      <xdr:row>10</xdr:row>
      <xdr:rowOff>9525</xdr:rowOff>
    </xdr:from>
    <xdr:to>
      <xdr:col>11</xdr:col>
      <xdr:colOff>19049</xdr:colOff>
      <xdr:row>11</xdr:row>
      <xdr:rowOff>28575</xdr:rowOff>
    </xdr:to>
    <xdr:pic>
      <xdr:nvPicPr>
        <xdr:cNvPr id="77" name="Image 2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648324" y="4810125"/>
          <a:ext cx="2066925" cy="1514475"/>
        </a:xfrm>
        <a:prstGeom prst="rect">
          <a:avLst/>
        </a:prstGeom>
      </xdr:spPr>
    </xdr:pic>
    <xdr:clientData/>
  </xdr:twoCellAnchor>
  <xdr:twoCellAnchor>
    <xdr:from>
      <xdr:col>8</xdr:col>
      <xdr:colOff>1009651</xdr:colOff>
      <xdr:row>24</xdr:row>
      <xdr:rowOff>9525</xdr:rowOff>
    </xdr:from>
    <xdr:to>
      <xdr:col>9</xdr:col>
      <xdr:colOff>1743075</xdr:colOff>
      <xdr:row>25</xdr:row>
      <xdr:rowOff>0</xdr:rowOff>
    </xdr:to>
    <xdr:grpSp>
      <xdr:nvGrpSpPr>
        <xdr:cNvPr id="1119" name="Group 95"/>
        <xdr:cNvGrpSpPr>
          <a:grpSpLocks/>
        </xdr:cNvGrpSpPr>
      </xdr:nvGrpSpPr>
      <xdr:grpSpPr bwMode="auto">
        <a:xfrm>
          <a:off x="6134100" y="13735050"/>
          <a:ext cx="9525" cy="1609725"/>
          <a:chOff x="0" y="0"/>
          <a:chExt cx="9393" cy="13441"/>
        </a:xfrm>
      </xdr:grpSpPr>
      <xdr:pic>
        <xdr:nvPicPr>
          <xdr:cNvPr id="1120" name="Picture 96" descr="C:\Users\User\Downloads\IMG_5625.HEIC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 cstate="print"/>
          <a:stretch>
            <a:fillRect/>
          </a:stretch>
        </xdr:blipFill>
        <xdr:spPr bwMode="auto">
          <a:xfrm>
            <a:off x="31" y="0"/>
            <a:ext cx="9352" cy="6270"/>
          </a:xfrm>
          <a:prstGeom prst="rect">
            <a:avLst/>
          </a:prstGeom>
          <a:noFill/>
          <a:ln w="9525">
            <a:noFill/>
            <a:miter lim="800000"/>
          </a:ln>
        </xdr:spPr>
      </xdr:pic>
      <xdr:pic>
        <xdr:nvPicPr>
          <xdr:cNvPr id="1121" name="Picture 97"/>
          <xdr:cNvPicPr>
            <a:picLocks noChangeAspect="1" noChangeArrowheads="1"/>
          </xdr:cNvPicPr>
        </xdr:nvPicPr>
        <xdr:blipFill>
          <a:blip xmlns:r="http://schemas.openxmlformats.org/officeDocument/2006/relationships" r:embed="rId42" cstate="print"/>
          <a:stretch>
            <a:fillRect/>
          </a:stretch>
        </xdr:blipFill>
        <xdr:spPr bwMode="auto">
          <a:xfrm>
            <a:off x="0" y="6311"/>
            <a:ext cx="9393" cy="7130"/>
          </a:xfrm>
          <a:prstGeom prst="rect">
            <a:avLst/>
          </a:prstGeom>
          <a:noFill/>
          <a:ln w="9525">
            <a:noFill/>
            <a:miter lim="800000"/>
          </a:ln>
        </xdr:spPr>
      </xdr:pic>
    </xdr:grpSp>
    <xdr:clientData/>
  </xdr:twoCellAnchor>
  <xdr:twoCellAnchor>
    <xdr:from>
      <xdr:col>10</xdr:col>
      <xdr:colOff>19050</xdr:colOff>
      <xdr:row>24</xdr:row>
      <xdr:rowOff>9525</xdr:rowOff>
    </xdr:from>
    <xdr:to>
      <xdr:col>11</xdr:col>
      <xdr:colOff>38100</xdr:colOff>
      <xdr:row>24</xdr:row>
      <xdr:rowOff>1609725</xdr:rowOff>
    </xdr:to>
    <xdr:grpSp>
      <xdr:nvGrpSpPr>
        <xdr:cNvPr id="1122" name="Group 98"/>
        <xdr:cNvGrpSpPr>
          <a:grpSpLocks/>
        </xdr:cNvGrpSpPr>
      </xdr:nvGrpSpPr>
      <xdr:grpSpPr bwMode="auto">
        <a:xfrm>
          <a:off x="6162675" y="13735050"/>
          <a:ext cx="2066925" cy="1600200"/>
          <a:chOff x="0" y="0"/>
          <a:chExt cx="9393" cy="14236"/>
        </a:xfrm>
      </xdr:grpSpPr>
      <xdr:pic>
        <xdr:nvPicPr>
          <xdr:cNvPr id="1123" name="Picture 99" descr="C:\Users\User\Downloads\IMG_5489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43" cstate="print"/>
          <a:stretch>
            <a:fillRect/>
          </a:stretch>
        </xdr:blipFill>
        <xdr:spPr bwMode="auto">
          <a:xfrm>
            <a:off x="31" y="0"/>
            <a:ext cx="9354" cy="7062"/>
          </a:xfrm>
          <a:prstGeom prst="rect">
            <a:avLst/>
          </a:prstGeom>
          <a:noFill/>
          <a:ln w="9525">
            <a:noFill/>
            <a:miter lim="800000"/>
          </a:ln>
        </xdr:spPr>
      </xdr:pic>
      <xdr:pic>
        <xdr:nvPicPr>
          <xdr:cNvPr id="1124" name="Picture 100"/>
          <xdr:cNvPicPr>
            <a:picLocks noChangeAspect="1" noChangeArrowheads="1"/>
          </xdr:cNvPicPr>
        </xdr:nvPicPr>
        <xdr:blipFill>
          <a:blip xmlns:r="http://schemas.openxmlformats.org/officeDocument/2006/relationships" r:embed="rId44" cstate="print"/>
          <a:stretch>
            <a:fillRect/>
          </a:stretch>
        </xdr:blipFill>
        <xdr:spPr bwMode="auto">
          <a:xfrm>
            <a:off x="0" y="7100"/>
            <a:ext cx="9393" cy="7136"/>
          </a:xfrm>
          <a:prstGeom prst="rect">
            <a:avLst/>
          </a:prstGeom>
          <a:noFill/>
          <a:ln w="9525">
            <a:noFill/>
            <a:miter lim="800000"/>
          </a:ln>
        </xdr:spPr>
      </xdr:pic>
    </xdr:grpSp>
    <xdr:clientData/>
  </xdr:twoCellAnchor>
  <xdr:twoCellAnchor editAs="oneCell">
    <xdr:from>
      <xdr:col>10</xdr:col>
      <xdr:colOff>1</xdr:colOff>
      <xdr:row>37</xdr:row>
      <xdr:rowOff>9525</xdr:rowOff>
    </xdr:from>
    <xdr:to>
      <xdr:col>10</xdr:col>
      <xdr:colOff>2038351</xdr:colOff>
      <xdr:row>37</xdr:row>
      <xdr:rowOff>1390650</xdr:rowOff>
    </xdr:to>
    <xdr:pic>
      <xdr:nvPicPr>
        <xdr:cNvPr id="85" name="Image 5" descr="C:\Users\User\Downloads\IMG_5633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648326" y="22440900"/>
          <a:ext cx="2038350" cy="1381125"/>
        </a:xfrm>
        <a:prstGeom prst="rect">
          <a:avLst/>
        </a:prstGeom>
      </xdr:spPr>
    </xdr:pic>
    <xdr:clientData/>
  </xdr:twoCellAnchor>
  <xdr:twoCellAnchor>
    <xdr:from>
      <xdr:col>9</xdr:col>
      <xdr:colOff>37922</xdr:colOff>
      <xdr:row>36</xdr:row>
      <xdr:rowOff>199992</xdr:rowOff>
    </xdr:from>
    <xdr:to>
      <xdr:col>10</xdr:col>
      <xdr:colOff>9525</xdr:colOff>
      <xdr:row>38</xdr:row>
      <xdr:rowOff>19049</xdr:rowOff>
    </xdr:to>
    <xdr:grpSp>
      <xdr:nvGrpSpPr>
        <xdr:cNvPr id="1125" name="docshapegroup1"/>
        <xdr:cNvGrpSpPr>
          <a:grpSpLocks/>
        </xdr:cNvGrpSpPr>
      </xdr:nvGrpSpPr>
      <xdr:grpSpPr bwMode="auto">
        <a:xfrm>
          <a:off x="6143447" y="22431342"/>
          <a:ext cx="9703" cy="1419257"/>
          <a:chOff x="1699" y="2414"/>
          <a:chExt cx="9393" cy="13310"/>
        </a:xfrm>
      </xdr:grpSpPr>
      <xdr:pic>
        <xdr:nvPicPr>
          <xdr:cNvPr id="1126" name="docshape2" descr="C:\Users\User\Downloads\IMG_5630.HEIC"/>
          <xdr:cNvPicPr>
            <a:picLocks noChangeAspect="1" noChangeArrowheads="1"/>
          </xdr:cNvPicPr>
        </xdr:nvPicPr>
        <xdr:blipFill>
          <a:blip xmlns:r="http://schemas.openxmlformats.org/officeDocument/2006/relationships" r:embed="rId46" cstate="print"/>
          <a:stretch>
            <a:fillRect/>
          </a:stretch>
        </xdr:blipFill>
        <xdr:spPr bwMode="auto">
          <a:xfrm>
            <a:off x="1731" y="2414"/>
            <a:ext cx="9352" cy="6139"/>
          </a:xfrm>
          <a:prstGeom prst="rect">
            <a:avLst/>
          </a:prstGeom>
          <a:noFill/>
          <a:ln w="9525">
            <a:noFill/>
            <a:miter lim="800000"/>
          </a:ln>
        </xdr:spPr>
      </xdr:pic>
      <xdr:pic>
        <xdr:nvPicPr>
          <xdr:cNvPr id="1127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print"/>
          <a:stretch>
            <a:fillRect/>
          </a:stretch>
        </xdr:blipFill>
        <xdr:spPr bwMode="auto">
          <a:xfrm>
            <a:off x="1699" y="8594"/>
            <a:ext cx="9393" cy="7130"/>
          </a:xfrm>
          <a:prstGeom prst="rect">
            <a:avLst/>
          </a:prstGeom>
          <a:noFill/>
          <a:ln w="9525">
            <a:noFill/>
            <a:miter lim="800000"/>
          </a:ln>
        </xdr:spPr>
      </xdr:pic>
    </xdr:grpSp>
    <xdr:clientData/>
  </xdr:twoCellAnchor>
  <xdr:twoCellAnchor editAs="oneCell">
    <xdr:from>
      <xdr:col>10</xdr:col>
      <xdr:colOff>0</xdr:colOff>
      <xdr:row>18</xdr:row>
      <xdr:rowOff>9525</xdr:rowOff>
    </xdr:from>
    <xdr:to>
      <xdr:col>10</xdr:col>
      <xdr:colOff>2038350</xdr:colOff>
      <xdr:row>18</xdr:row>
      <xdr:rowOff>1343025</xdr:rowOff>
    </xdr:to>
    <xdr:pic>
      <xdr:nvPicPr>
        <xdr:cNvPr id="90" name="image2.jpeg" descr="C:\Users\User\Downloads\IMG_5623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648325" y="9239250"/>
          <a:ext cx="2038350" cy="13335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8</xdr:row>
      <xdr:rowOff>19050</xdr:rowOff>
    </xdr:from>
    <xdr:to>
      <xdr:col>11</xdr:col>
      <xdr:colOff>19050</xdr:colOff>
      <xdr:row>9</xdr:row>
      <xdr:rowOff>9525</xdr:rowOff>
    </xdr:to>
    <xdr:pic>
      <xdr:nvPicPr>
        <xdr:cNvPr id="92" name="Image 3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657850" y="3124200"/>
          <a:ext cx="2057400" cy="14478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</xdr:colOff>
      <xdr:row>85</xdr:row>
      <xdr:rowOff>190500</xdr:rowOff>
    </xdr:from>
    <xdr:to>
      <xdr:col>10</xdr:col>
      <xdr:colOff>2038349</xdr:colOff>
      <xdr:row>87</xdr:row>
      <xdr:rowOff>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 bwMode="auto">
        <a:xfrm>
          <a:off x="7400925" y="51825525"/>
          <a:ext cx="2028825" cy="904875"/>
        </a:xfrm>
        <a:prstGeom prst="rect">
          <a:avLst/>
        </a:prstGeom>
        <a:noFill/>
        <a:ln w="9525">
          <a:noFill/>
          <a:miter lim="800000"/>
        </a:ln>
      </xdr:spPr>
    </xdr:pic>
    <xdr:clientData/>
  </xdr:twoCellAnchor>
  <xdr:twoCellAnchor editAs="oneCell">
    <xdr:from>
      <xdr:col>10</xdr:col>
      <xdr:colOff>9526</xdr:colOff>
      <xdr:row>92</xdr:row>
      <xdr:rowOff>0</xdr:rowOff>
    </xdr:from>
    <xdr:to>
      <xdr:col>11</xdr:col>
      <xdr:colOff>38101</xdr:colOff>
      <xdr:row>93</xdr:row>
      <xdr:rowOff>9524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657851" y="54749700"/>
          <a:ext cx="2076450" cy="981074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120</xdr:row>
      <xdr:rowOff>9525</xdr:rowOff>
    </xdr:from>
    <xdr:to>
      <xdr:col>10</xdr:col>
      <xdr:colOff>2038350</xdr:colOff>
      <xdr:row>121</xdr:row>
      <xdr:rowOff>9525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 bwMode="auto">
        <a:xfrm>
          <a:off x="5657850" y="82124550"/>
          <a:ext cx="2028825" cy="1362075"/>
        </a:xfrm>
        <a:prstGeom prst="rect">
          <a:avLst/>
        </a:prstGeom>
        <a:noFill/>
        <a:ln w="9525">
          <a:noFill/>
          <a:miter lim="800000"/>
        </a:ln>
      </xdr:spPr>
    </xdr:pic>
    <xdr:clientData/>
  </xdr:twoCellAnchor>
  <xdr:twoCellAnchor editAs="oneCell">
    <xdr:from>
      <xdr:col>10</xdr:col>
      <xdr:colOff>9526</xdr:colOff>
      <xdr:row>95</xdr:row>
      <xdr:rowOff>190501</xdr:rowOff>
    </xdr:from>
    <xdr:to>
      <xdr:col>11</xdr:col>
      <xdr:colOff>1835</xdr:colOff>
      <xdr:row>97</xdr:row>
      <xdr:rowOff>9525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 bwMode="auto">
        <a:xfrm>
          <a:off x="5657851" y="62293501"/>
          <a:ext cx="2040184" cy="1057274"/>
        </a:xfrm>
        <a:prstGeom prst="rect">
          <a:avLst/>
        </a:prstGeom>
        <a:noFill/>
        <a:ln w="9525">
          <a:noFill/>
          <a:miter lim="800000"/>
        </a:ln>
      </xdr:spPr>
    </xdr:pic>
    <xdr:clientData/>
  </xdr:twoCellAnchor>
  <xdr:twoCellAnchor editAs="oneCell">
    <xdr:from>
      <xdr:col>10</xdr:col>
      <xdr:colOff>1</xdr:colOff>
      <xdr:row>98</xdr:row>
      <xdr:rowOff>0</xdr:rowOff>
    </xdr:from>
    <xdr:to>
      <xdr:col>10</xdr:col>
      <xdr:colOff>2038350</xdr:colOff>
      <xdr:row>99</xdr:row>
      <xdr:rowOff>19050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648326" y="58331100"/>
          <a:ext cx="2038349" cy="8096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99</xdr:row>
      <xdr:rowOff>190499</xdr:rowOff>
    </xdr:from>
    <xdr:to>
      <xdr:col>10</xdr:col>
      <xdr:colOff>2038350</xdr:colOff>
      <xdr:row>100</xdr:row>
      <xdr:rowOff>1171574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 bwMode="auto">
        <a:xfrm>
          <a:off x="5648325" y="65255774"/>
          <a:ext cx="2038350" cy="1171575"/>
        </a:xfrm>
        <a:prstGeom prst="rect">
          <a:avLst/>
        </a:prstGeom>
        <a:noFill/>
        <a:ln w="9525">
          <a:noFill/>
          <a:miter lim="800000"/>
        </a:ln>
      </xdr:spPr>
    </xdr:pic>
    <xdr:clientData/>
  </xdr:twoCellAnchor>
  <xdr:twoCellAnchor editAs="oneCell">
    <xdr:from>
      <xdr:col>10</xdr:col>
      <xdr:colOff>9524</xdr:colOff>
      <xdr:row>59</xdr:row>
      <xdr:rowOff>0</xdr:rowOff>
    </xdr:from>
    <xdr:to>
      <xdr:col>10</xdr:col>
      <xdr:colOff>2038349</xdr:colOff>
      <xdr:row>61</xdr:row>
      <xdr:rowOff>9526</xdr:rowOff>
    </xdr:to>
    <xdr:pic>
      <xdr:nvPicPr>
        <xdr:cNvPr id="13" name="Picture 1" descr="E:\Котлакса колодец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657849" y="40024050"/>
          <a:ext cx="2028825" cy="118110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1643252</xdr:colOff>
      <xdr:row>122</xdr:row>
      <xdr:rowOff>9525</xdr:rowOff>
    </xdr:from>
    <xdr:to>
      <xdr:col>10</xdr:col>
      <xdr:colOff>2038350</xdr:colOff>
      <xdr:row>122</xdr:row>
      <xdr:rowOff>1123950</xdr:rowOff>
    </xdr:to>
    <xdr:pic>
      <xdr:nvPicPr>
        <xdr:cNvPr id="19" name="Picture 1" descr="E:\Площ Р-Люкс 2(общая)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634227" y="82705575"/>
          <a:ext cx="2052448" cy="11144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1647824</xdr:colOff>
      <xdr:row>88</xdr:row>
      <xdr:rowOff>9524</xdr:rowOff>
    </xdr:from>
    <xdr:to>
      <xdr:col>10</xdr:col>
      <xdr:colOff>2038349</xdr:colOff>
      <xdr:row>89</xdr:row>
      <xdr:rowOff>28574</xdr:rowOff>
    </xdr:to>
    <xdr:pic>
      <xdr:nvPicPr>
        <xdr:cNvPr id="1026" name="Picture 2" descr="E:\Колодец кривец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134099" y="57702449"/>
          <a:ext cx="2047875" cy="1247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90</xdr:row>
      <xdr:rowOff>9525</xdr:rowOff>
    </xdr:from>
    <xdr:to>
      <xdr:col>11</xdr:col>
      <xdr:colOff>0</xdr:colOff>
      <xdr:row>90</xdr:row>
      <xdr:rowOff>1247774</xdr:rowOff>
    </xdr:to>
    <xdr:pic>
      <xdr:nvPicPr>
        <xdr:cNvPr id="1029" name="Picture 5" descr="E:\колодец обросово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134100" y="59197875"/>
          <a:ext cx="2057400" cy="1238249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12350</xdr:colOff>
      <xdr:row>94</xdr:row>
      <xdr:rowOff>19049</xdr:rowOff>
    </xdr:from>
    <xdr:to>
      <xdr:col>10</xdr:col>
      <xdr:colOff>824865</xdr:colOff>
      <xdr:row>95</xdr:row>
      <xdr:rowOff>9524</xdr:rowOff>
    </xdr:to>
    <xdr:pic>
      <xdr:nvPicPr>
        <xdr:cNvPr id="1030" name="Picture 6" descr="E:\НБ ТКО д. Обросово, ул. Молодежная, д.30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660675" y="60959999"/>
          <a:ext cx="812515" cy="115252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792480</xdr:colOff>
      <xdr:row>93</xdr:row>
      <xdr:rowOff>266699</xdr:rowOff>
    </xdr:from>
    <xdr:to>
      <xdr:col>10</xdr:col>
      <xdr:colOff>1504950</xdr:colOff>
      <xdr:row>95</xdr:row>
      <xdr:rowOff>19050</xdr:rowOff>
    </xdr:to>
    <xdr:pic>
      <xdr:nvPicPr>
        <xdr:cNvPr id="1031" name="Picture 7" descr="E:\НБ ТКО д. Озерко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440805" y="60940949"/>
          <a:ext cx="712470" cy="1181101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1495425</xdr:colOff>
      <xdr:row>93</xdr:row>
      <xdr:rowOff>257175</xdr:rowOff>
    </xdr:from>
    <xdr:to>
      <xdr:col>11</xdr:col>
      <xdr:colOff>9525</xdr:colOff>
      <xdr:row>95</xdr:row>
      <xdr:rowOff>0</xdr:rowOff>
    </xdr:to>
    <xdr:pic>
      <xdr:nvPicPr>
        <xdr:cNvPr id="1032" name="Picture 8" descr="E:\НБ ТКОд. Кузнецово, д. 30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143750" y="60931425"/>
          <a:ext cx="561975" cy="11715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9525</xdr:colOff>
      <xdr:row>117</xdr:row>
      <xdr:rowOff>209550</xdr:rowOff>
    </xdr:from>
    <xdr:to>
      <xdr:col>10</xdr:col>
      <xdr:colOff>2038350</xdr:colOff>
      <xdr:row>119</xdr:row>
      <xdr:rowOff>9524</xdr:rowOff>
    </xdr:to>
    <xdr:pic>
      <xdr:nvPicPr>
        <xdr:cNvPr id="1025" name="Picture 1" descr="C:\Users\Admin\Downloads\PHOTO-2024-01-12-10-36-09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657850" y="80629125"/>
          <a:ext cx="2028825" cy="1238249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9525</xdr:colOff>
      <xdr:row>81</xdr:row>
      <xdr:rowOff>9526</xdr:rowOff>
    </xdr:from>
    <xdr:to>
      <xdr:col>11</xdr:col>
      <xdr:colOff>0</xdr:colOff>
      <xdr:row>82</xdr:row>
      <xdr:rowOff>9526</xdr:rowOff>
    </xdr:to>
    <xdr:pic>
      <xdr:nvPicPr>
        <xdr:cNvPr id="72" name="Рисунок 71" descr="https://apf.attachmail.ru/cgi-bin/readmsg?x-email=finsok_budg@mail.ru&amp;id=17055862811064319315%3B0%3B5&amp;project=cloud&amp;x-email=finsok_budg%40mail.ru&amp;rid=17464155998755170742150122756414238645331056377265"/>
        <xdr:cNvPicPr/>
      </xdr:nvPicPr>
      <xdr:blipFill>
        <a:blip xmlns:r="http://schemas.openxmlformats.org/officeDocument/2006/relationships" r:embed="rId64" cstate="print"/>
        <a:srcRect t="23159" b="31264"/>
        <a:stretch>
          <a:fillRect/>
        </a:stretch>
      </xdr:blipFill>
      <xdr:spPr bwMode="auto">
        <a:xfrm>
          <a:off x="6153150" y="53759101"/>
          <a:ext cx="20383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9526</xdr:colOff>
      <xdr:row>77</xdr:row>
      <xdr:rowOff>9525</xdr:rowOff>
    </xdr:from>
    <xdr:to>
      <xdr:col>10</xdr:col>
      <xdr:colOff>2028826</xdr:colOff>
      <xdr:row>77</xdr:row>
      <xdr:rowOff>1143001</xdr:rowOff>
    </xdr:to>
    <xdr:pic>
      <xdr:nvPicPr>
        <xdr:cNvPr id="76" name="Рисунок 75" descr="https://apf.attachmail.ru/cgi-bin/readmsg?x-email=finsok_budg@mail.ru&amp;id=17055863640333745077%3B0%3B4&amp;project=cloud&amp;x-email=finsok_budg%40mail.ru&amp;rid=1497003743021922323067375952629447589292165816653"/>
        <xdr:cNvPicPr/>
      </xdr:nvPicPr>
      <xdr:blipFill>
        <a:blip xmlns:r="http://schemas.openxmlformats.org/officeDocument/2006/relationships" r:embed="rId65" cstate="print"/>
        <a:srcRect t="18748" b="42182"/>
        <a:stretch>
          <a:fillRect/>
        </a:stretch>
      </xdr:blipFill>
      <xdr:spPr bwMode="auto">
        <a:xfrm>
          <a:off x="6153151" y="52558950"/>
          <a:ext cx="2019300" cy="1133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75</xdr:row>
      <xdr:rowOff>19050</xdr:rowOff>
    </xdr:from>
    <xdr:to>
      <xdr:col>10</xdr:col>
      <xdr:colOff>2028825</xdr:colOff>
      <xdr:row>76</xdr:row>
      <xdr:rowOff>0</xdr:rowOff>
    </xdr:to>
    <xdr:pic>
      <xdr:nvPicPr>
        <xdr:cNvPr id="78" name="Рисунок 77" descr="https://apf.attachmail.ru/cgi-bin/readmsg?x-email=finsok_budg@mail.ru&amp;id=17055864111335160558%3B0%3B2&amp;project=cloud&amp;x-email=finsok_budg%40mail.ru&amp;rid=1272663037617712881128800611707230300122195813677"/>
        <xdr:cNvPicPr/>
      </xdr:nvPicPr>
      <xdr:blipFill>
        <a:blip xmlns:r="http://schemas.openxmlformats.org/officeDocument/2006/relationships" r:embed="rId66" cstate="print"/>
        <a:srcRect t="23159" b="23159"/>
        <a:stretch>
          <a:fillRect/>
        </a:stretch>
      </xdr:blipFill>
      <xdr:spPr bwMode="auto">
        <a:xfrm>
          <a:off x="6153150" y="50911125"/>
          <a:ext cx="20193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83</xdr:row>
      <xdr:rowOff>19050</xdr:rowOff>
    </xdr:from>
    <xdr:to>
      <xdr:col>11</xdr:col>
      <xdr:colOff>19050</xdr:colOff>
      <xdr:row>83</xdr:row>
      <xdr:rowOff>1152524</xdr:rowOff>
    </xdr:to>
    <xdr:pic>
      <xdr:nvPicPr>
        <xdr:cNvPr id="79" name="Рисунок 78" descr="https://apf.attachmail.ru/cgi-bin/readmsg?x-email=finsok_budg@mail.ru&amp;id=17055864771989464098%3B0%3B3&amp;project=cloud&amp;x-email=finsok_budg%40mail.ru&amp;rid=1644983773319966881639682997987252523371584628415"/>
        <xdr:cNvPicPr/>
      </xdr:nvPicPr>
      <xdr:blipFill>
        <a:blip xmlns:r="http://schemas.openxmlformats.org/officeDocument/2006/relationships" r:embed="rId67" cstate="print"/>
        <a:srcRect t="31264" b="23159"/>
        <a:stretch>
          <a:fillRect/>
        </a:stretch>
      </xdr:blipFill>
      <xdr:spPr bwMode="auto">
        <a:xfrm>
          <a:off x="6134100" y="55264050"/>
          <a:ext cx="2076450" cy="1133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</xdr:row>
      <xdr:rowOff>276226</xdr:rowOff>
    </xdr:from>
    <xdr:to>
      <xdr:col>10</xdr:col>
      <xdr:colOff>2028825</xdr:colOff>
      <xdr:row>48</xdr:row>
      <xdr:rowOff>1266826</xdr:rowOff>
    </xdr:to>
    <xdr:pic>
      <xdr:nvPicPr>
        <xdr:cNvPr id="80" name="Рисунок 79" descr="https://zipview.attachmail.ru/get/361085170fb9fbb19edd67a39bc656fc/b0cdfff0746efd6f7f78840104fb4556?t=5e7fb549231f3b7b3ee5eeb38f5d53bb&amp;download=0"/>
        <xdr:cNvPicPr/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134100" y="30908626"/>
          <a:ext cx="20383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72</xdr:row>
      <xdr:rowOff>0</xdr:rowOff>
    </xdr:from>
    <xdr:to>
      <xdr:col>10</xdr:col>
      <xdr:colOff>1038225</xdr:colOff>
      <xdr:row>74</xdr:row>
      <xdr:rowOff>9525</xdr:rowOff>
    </xdr:to>
    <xdr:pic>
      <xdr:nvPicPr>
        <xdr:cNvPr id="81" name="Рисунок 80" descr="https://zipview.attachmail.ru/get/02cd9784a70b1ab8abfef25f4be11aa9/15da315c9b4c9d1ab55bae560ec7f1e5?t=0fa994335d423d30a20be78ffec26aba&amp;download=0"/>
        <xdr:cNvPicPr/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153150" y="49415700"/>
          <a:ext cx="1028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1038225</xdr:colOff>
      <xdr:row>73</xdr:row>
      <xdr:rowOff>9525</xdr:rowOff>
    </xdr:from>
    <xdr:to>
      <xdr:col>11</xdr:col>
      <xdr:colOff>0</xdr:colOff>
      <xdr:row>74</xdr:row>
      <xdr:rowOff>19050</xdr:rowOff>
    </xdr:to>
    <xdr:pic>
      <xdr:nvPicPr>
        <xdr:cNvPr id="82" name="Рисунок 81" descr="https://zipview.attachmail.ru/get/02cd9784a70b1ab8abfef25f4be11aa9/5b921eae2bc3424a04fc25a98ce4a971?t=8f827c1b32661e02a4ee300eb44f2b26&amp;download=0"/>
        <xdr:cNvPicPr/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181850" y="49425225"/>
          <a:ext cx="10096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</xdr:row>
      <xdr:rowOff>9525</xdr:rowOff>
    </xdr:from>
    <xdr:to>
      <xdr:col>10</xdr:col>
      <xdr:colOff>789048</xdr:colOff>
      <xdr:row>71</xdr:row>
      <xdr:rowOff>16730</xdr:rowOff>
    </xdr:to>
    <xdr:pic>
      <xdr:nvPicPr>
        <xdr:cNvPr id="83" name="Рисунок 82" descr="https://cld-unzipper5.datacloudmail.ru/unzip/inline/7ZD5Mfa28jsrghwkHLkNWCh2yxhfVQ8WcvPT4HULTTNieo3sthpUWytVHqvKmcxcjZaDfS/1701926544694.jpg"/>
        <xdr:cNvPicPr/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134100" y="47453550"/>
          <a:ext cx="798573" cy="15407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762000</xdr:colOff>
      <xdr:row>70</xdr:row>
      <xdr:rowOff>9525</xdr:rowOff>
    </xdr:from>
    <xdr:to>
      <xdr:col>11</xdr:col>
      <xdr:colOff>0</xdr:colOff>
      <xdr:row>71</xdr:row>
      <xdr:rowOff>9525</xdr:rowOff>
    </xdr:to>
    <xdr:pic>
      <xdr:nvPicPr>
        <xdr:cNvPr id="84" name="Рисунок 83" descr="https://zipview.attachmail.ru/get/b3118df66ed8ef7d4c6e0c6dbe5ac080/bc1d486e7dbe083825da44ca48c0c086?t=d63d0449c8970205d3cd776cad720b46&amp;download=0"/>
        <xdr:cNvPicPr/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905625" y="47453550"/>
          <a:ext cx="12858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9524</xdr:colOff>
      <xdr:row>113</xdr:row>
      <xdr:rowOff>514349</xdr:rowOff>
    </xdr:from>
    <xdr:to>
      <xdr:col>10</xdr:col>
      <xdr:colOff>2047874</xdr:colOff>
      <xdr:row>114</xdr:row>
      <xdr:rowOff>1295399</xdr:rowOff>
    </xdr:to>
    <xdr:pic>
      <xdr:nvPicPr>
        <xdr:cNvPr id="86" name="Рисунок 85"/>
        <xdr:cNvPicPr/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6143624" y="78285974"/>
          <a:ext cx="2047875" cy="1304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116</xdr:row>
      <xdr:rowOff>0</xdr:rowOff>
    </xdr:from>
    <xdr:to>
      <xdr:col>11</xdr:col>
      <xdr:colOff>9523</xdr:colOff>
      <xdr:row>117</xdr:row>
      <xdr:rowOff>47625</xdr:rowOff>
    </xdr:to>
    <xdr:pic>
      <xdr:nvPicPr>
        <xdr:cNvPr id="87" name="Рисунок 86" descr="C:\Users\Admin\AppData\Local\Packages\Microsoft.Windows.Photos_8wekyb3d8bbwe\TempState\ShareServiceTempFolder\павильон кадников.jpeg"/>
        <xdr:cNvPicPr/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6134100" y="79867125"/>
          <a:ext cx="2066923" cy="111442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19049</xdr:colOff>
      <xdr:row>102</xdr:row>
      <xdr:rowOff>9529</xdr:rowOff>
    </xdr:from>
    <xdr:to>
      <xdr:col>10</xdr:col>
      <xdr:colOff>2047874</xdr:colOff>
      <xdr:row>103</xdr:row>
      <xdr:rowOff>38102</xdr:rowOff>
    </xdr:to>
    <xdr:pic>
      <xdr:nvPicPr>
        <xdr:cNvPr id="21" name="Picture 1" descr="C:\Users\Admin\Downloads\20231216_143620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 rot="5400000">
          <a:off x="6562725" y="66922653"/>
          <a:ext cx="1228723" cy="20288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S3355"/>
  <sheetViews>
    <sheetView tabSelected="1" topLeftCell="A78" workbookViewId="0">
      <selection activeCell="R116" sqref="R116"/>
    </sheetView>
  </sheetViews>
  <sheetFormatPr defaultRowHeight="15.75" outlineLevelCol="1"/>
  <cols>
    <col min="1" max="1" width="67.28515625" style="1" customWidth="1"/>
    <col min="2" max="2" width="24.7109375" style="1" customWidth="1"/>
    <col min="3" max="3" width="19" style="6" hidden="1" customWidth="1" outlineLevel="1"/>
    <col min="4" max="4" width="19.140625" style="8" hidden="1" customWidth="1" outlineLevel="1"/>
    <col min="5" max="5" width="17" style="9" hidden="1" customWidth="1" outlineLevel="1"/>
    <col min="6" max="6" width="16.42578125" style="7" hidden="1" customWidth="1" outlineLevel="1"/>
    <col min="7" max="7" width="17.7109375" hidden="1" customWidth="1" outlineLevel="1"/>
    <col min="8" max="8" width="15.7109375" hidden="1" customWidth="1" outlineLevel="1"/>
    <col min="9" max="9" width="13.42578125" hidden="1" customWidth="1" outlineLevel="1"/>
    <col min="10" max="10" width="0.140625" customWidth="1" collapsed="1"/>
    <col min="11" max="11" width="30.7109375" customWidth="1"/>
  </cols>
  <sheetData>
    <row r="1" spans="1:11" ht="45.75" customHeight="1">
      <c r="A1" s="142" t="s">
        <v>89</v>
      </c>
      <c r="B1" s="142"/>
      <c r="C1" s="142"/>
      <c r="D1" s="142"/>
      <c r="E1" s="142"/>
      <c r="F1" s="142"/>
      <c r="G1" s="142"/>
      <c r="H1" s="142"/>
      <c r="I1" s="142"/>
      <c r="J1" s="142"/>
      <c r="K1" s="143"/>
    </row>
    <row r="2" spans="1:11" ht="43.5" customHeight="1">
      <c r="A2" s="4"/>
      <c r="B2" s="4" t="s">
        <v>73</v>
      </c>
      <c r="C2" s="149" t="s">
        <v>71</v>
      </c>
      <c r="D2" s="149"/>
      <c r="E2" s="149"/>
      <c r="F2" s="149"/>
      <c r="G2" s="144" t="s">
        <v>3</v>
      </c>
      <c r="H2" s="144"/>
      <c r="I2" s="144" t="s">
        <v>68</v>
      </c>
      <c r="J2" s="148" t="s">
        <v>4</v>
      </c>
      <c r="K2" s="148"/>
    </row>
    <row r="3" spans="1:11" ht="50.25" customHeight="1">
      <c r="A3" s="93" t="s">
        <v>7</v>
      </c>
      <c r="B3" s="10"/>
      <c r="C3" s="45" t="s">
        <v>65</v>
      </c>
      <c r="D3" s="45" t="s">
        <v>0</v>
      </c>
      <c r="E3" s="45" t="s">
        <v>1</v>
      </c>
      <c r="F3" s="45" t="s">
        <v>2</v>
      </c>
      <c r="G3" s="38" t="s">
        <v>5</v>
      </c>
      <c r="H3" s="38" t="s">
        <v>6</v>
      </c>
      <c r="I3" s="144"/>
      <c r="J3" s="44" t="s">
        <v>69</v>
      </c>
      <c r="K3" s="39" t="s">
        <v>70</v>
      </c>
    </row>
    <row r="4" spans="1:11" ht="15" hidden="1" customHeight="1">
      <c r="A4" s="94" t="s">
        <v>55</v>
      </c>
      <c r="B4" s="11"/>
      <c r="C4" s="145"/>
      <c r="D4" s="145"/>
      <c r="E4" s="146"/>
      <c r="F4" s="146"/>
      <c r="G4" s="146"/>
      <c r="H4" s="135"/>
      <c r="I4" s="85"/>
      <c r="J4" s="85"/>
      <c r="K4" s="147"/>
    </row>
    <row r="5" spans="1:11" ht="15" hidden="1" customHeight="1">
      <c r="A5" s="94" t="s">
        <v>56</v>
      </c>
      <c r="B5" s="11"/>
      <c r="C5" s="145"/>
      <c r="D5" s="145"/>
      <c r="E5" s="146"/>
      <c r="F5" s="146"/>
      <c r="G5" s="146"/>
      <c r="H5" s="135"/>
      <c r="I5" s="85"/>
      <c r="J5" s="85"/>
      <c r="K5" s="147"/>
    </row>
    <row r="6" spans="1:11" ht="15.75" hidden="1" customHeight="1">
      <c r="A6" s="95" t="s">
        <v>8</v>
      </c>
      <c r="B6" s="12"/>
      <c r="C6" s="145"/>
      <c r="D6" s="145"/>
      <c r="E6" s="146"/>
      <c r="F6" s="146"/>
      <c r="G6" s="146"/>
      <c r="H6" s="135"/>
      <c r="I6" s="85"/>
      <c r="J6" s="85"/>
      <c r="K6" s="147"/>
    </row>
    <row r="7" spans="1:11" ht="87.75" customHeight="1">
      <c r="A7" s="96" t="s">
        <v>86</v>
      </c>
      <c r="B7" s="15">
        <v>574420</v>
      </c>
      <c r="C7" s="14">
        <f>F7+E7+D7</f>
        <v>574420</v>
      </c>
      <c r="D7" s="90">
        <v>402094</v>
      </c>
      <c r="E7" s="82">
        <v>143605</v>
      </c>
      <c r="F7" s="82">
        <f>G7+H7</f>
        <v>28721</v>
      </c>
      <c r="G7" s="82">
        <v>28721</v>
      </c>
      <c r="H7" s="82">
        <v>0</v>
      </c>
      <c r="I7" s="82">
        <f>C7/B7*100</f>
        <v>100</v>
      </c>
      <c r="J7" s="82"/>
      <c r="K7" s="89"/>
    </row>
    <row r="8" spans="1:11" ht="17.25" customHeight="1">
      <c r="A8" s="97"/>
      <c r="B8" s="63"/>
      <c r="C8" s="47"/>
      <c r="D8" s="57"/>
      <c r="E8" s="51"/>
      <c r="F8" s="51"/>
      <c r="G8" s="51"/>
      <c r="H8" s="51"/>
      <c r="I8" s="51"/>
      <c r="J8" s="51"/>
      <c r="K8" s="62"/>
    </row>
    <row r="9" spans="1:11" ht="114.75" customHeight="1">
      <c r="A9" s="96" t="s">
        <v>66</v>
      </c>
      <c r="B9" s="15">
        <v>2571428.5699999998</v>
      </c>
      <c r="C9" s="16">
        <f t="shared" ref="C9:C55" si="0">F9+E9+D9</f>
        <v>0</v>
      </c>
      <c r="D9" s="90">
        <v>0</v>
      </c>
      <c r="E9" s="82">
        <v>0</v>
      </c>
      <c r="F9" s="82">
        <f t="shared" ref="F9:F55" si="1">G9+H9</f>
        <v>0</v>
      </c>
      <c r="G9" s="88">
        <v>0</v>
      </c>
      <c r="H9" s="82">
        <v>0</v>
      </c>
      <c r="I9" s="82">
        <f t="shared" ref="I9:I104" si="2">C9/B9*100</f>
        <v>0</v>
      </c>
      <c r="J9" s="82"/>
      <c r="K9" s="89"/>
    </row>
    <row r="10" spans="1:11" ht="18.75" customHeight="1">
      <c r="A10" s="97"/>
      <c r="B10" s="63"/>
      <c r="C10" s="61"/>
      <c r="D10" s="57"/>
      <c r="E10" s="51"/>
      <c r="F10" s="51"/>
      <c r="G10" s="98"/>
      <c r="H10" s="51"/>
      <c r="I10" s="51"/>
      <c r="J10" s="51"/>
      <c r="K10" s="62"/>
    </row>
    <row r="11" spans="1:11" ht="117.75" customHeight="1">
      <c r="A11" s="96" t="s">
        <v>79</v>
      </c>
      <c r="B11" s="15">
        <v>450000</v>
      </c>
      <c r="C11" s="14">
        <f t="shared" si="0"/>
        <v>450000</v>
      </c>
      <c r="D11" s="90">
        <v>315000</v>
      </c>
      <c r="E11" s="82">
        <v>112500</v>
      </c>
      <c r="F11" s="82">
        <f t="shared" si="1"/>
        <v>22500</v>
      </c>
      <c r="G11" s="82">
        <v>22500</v>
      </c>
      <c r="H11" s="82">
        <v>0</v>
      </c>
      <c r="I11" s="82">
        <f t="shared" si="2"/>
        <v>100</v>
      </c>
      <c r="J11" s="82"/>
      <c r="K11" s="89"/>
    </row>
    <row r="12" spans="1:11" ht="18.75" customHeight="1">
      <c r="A12" s="97"/>
      <c r="B12" s="63"/>
      <c r="C12" s="47"/>
      <c r="D12" s="57"/>
      <c r="E12" s="51"/>
      <c r="F12" s="51"/>
      <c r="G12" s="51"/>
      <c r="H12" s="51"/>
      <c r="I12" s="51"/>
      <c r="J12" s="51"/>
      <c r="K12" s="62"/>
    </row>
    <row r="13" spans="1:11" ht="108" customHeight="1">
      <c r="A13" s="96" t="s">
        <v>9</v>
      </c>
      <c r="B13" s="15">
        <v>550000</v>
      </c>
      <c r="C13" s="14">
        <f t="shared" si="0"/>
        <v>550000</v>
      </c>
      <c r="D13" s="150">
        <v>385000</v>
      </c>
      <c r="E13" s="133">
        <v>137500</v>
      </c>
      <c r="F13" s="82">
        <f t="shared" si="1"/>
        <v>27500</v>
      </c>
      <c r="G13" s="133">
        <v>27500</v>
      </c>
      <c r="H13" s="133">
        <v>0</v>
      </c>
      <c r="I13" s="82">
        <f t="shared" si="2"/>
        <v>100</v>
      </c>
      <c r="J13" s="82"/>
      <c r="K13" s="147"/>
    </row>
    <row r="14" spans="1:11" ht="15" hidden="1" customHeight="1">
      <c r="A14" s="96" t="s">
        <v>10</v>
      </c>
      <c r="B14" s="15"/>
      <c r="C14" s="16">
        <f t="shared" si="0"/>
        <v>0</v>
      </c>
      <c r="D14" s="150"/>
      <c r="E14" s="133"/>
      <c r="F14" s="82">
        <f t="shared" si="1"/>
        <v>0</v>
      </c>
      <c r="G14" s="133"/>
      <c r="H14" s="133"/>
      <c r="I14" s="82" t="e">
        <f t="shared" si="2"/>
        <v>#DIV/0!</v>
      </c>
      <c r="J14" s="82"/>
      <c r="K14" s="147"/>
    </row>
    <row r="15" spans="1:11" ht="15.75" hidden="1" customHeight="1">
      <c r="A15" s="96" t="s">
        <v>11</v>
      </c>
      <c r="B15" s="15"/>
      <c r="C15" s="16">
        <f t="shared" si="0"/>
        <v>0</v>
      </c>
      <c r="D15" s="150"/>
      <c r="E15" s="133"/>
      <c r="F15" s="82">
        <f t="shared" si="1"/>
        <v>0</v>
      </c>
      <c r="G15" s="133"/>
      <c r="H15" s="133"/>
      <c r="I15" s="82" t="e">
        <f t="shared" si="2"/>
        <v>#DIV/0!</v>
      </c>
      <c r="J15" s="82"/>
      <c r="K15" s="147"/>
    </row>
    <row r="16" spans="1:11" ht="15.75" customHeight="1">
      <c r="A16" s="97"/>
      <c r="B16" s="63"/>
      <c r="C16" s="61"/>
      <c r="D16" s="57"/>
      <c r="E16" s="51"/>
      <c r="F16" s="51"/>
      <c r="G16" s="51"/>
      <c r="H16" s="51"/>
      <c r="I16" s="51"/>
      <c r="J16" s="51"/>
      <c r="K16" s="62"/>
    </row>
    <row r="17" spans="1:11" ht="68.25" customHeight="1">
      <c r="A17" s="96" t="s">
        <v>10</v>
      </c>
      <c r="B17" s="15">
        <v>250000</v>
      </c>
      <c r="C17" s="14">
        <f t="shared" si="0"/>
        <v>250000</v>
      </c>
      <c r="D17" s="90">
        <v>175000</v>
      </c>
      <c r="E17" s="82">
        <v>62500</v>
      </c>
      <c r="F17" s="82">
        <f>G17</f>
        <v>12500</v>
      </c>
      <c r="G17" s="82">
        <v>12500</v>
      </c>
      <c r="H17" s="82">
        <v>0</v>
      </c>
      <c r="I17" s="82">
        <f t="shared" si="2"/>
        <v>100</v>
      </c>
      <c r="J17" s="82"/>
      <c r="K17" s="89"/>
    </row>
    <row r="18" spans="1:11" ht="20.25" customHeight="1">
      <c r="A18" s="97"/>
      <c r="B18" s="63"/>
      <c r="C18" s="47"/>
      <c r="D18" s="57"/>
      <c r="E18" s="51"/>
      <c r="F18" s="51"/>
      <c r="G18" s="51"/>
      <c r="H18" s="51"/>
      <c r="I18" s="51"/>
      <c r="J18" s="51"/>
      <c r="K18" s="62"/>
    </row>
    <row r="19" spans="1:11" ht="107.25" customHeight="1">
      <c r="A19" s="96" t="s">
        <v>11</v>
      </c>
      <c r="B19" s="15">
        <v>2500000</v>
      </c>
      <c r="C19" s="14">
        <f t="shared" si="0"/>
        <v>1197650</v>
      </c>
      <c r="D19" s="90">
        <v>838355</v>
      </c>
      <c r="E19" s="82">
        <v>299412.5</v>
      </c>
      <c r="F19" s="82">
        <f t="shared" si="1"/>
        <v>59882.5</v>
      </c>
      <c r="G19" s="82">
        <v>59882.5</v>
      </c>
      <c r="H19" s="82">
        <v>0</v>
      </c>
      <c r="I19" s="82">
        <f t="shared" si="2"/>
        <v>47.905999999999999</v>
      </c>
      <c r="J19" s="82"/>
      <c r="K19" s="89"/>
    </row>
    <row r="20" spans="1:11" ht="20.25" customHeight="1">
      <c r="A20" s="97"/>
      <c r="B20" s="63"/>
      <c r="C20" s="47"/>
      <c r="D20" s="57"/>
      <c r="E20" s="51"/>
      <c r="F20" s="51"/>
      <c r="G20" s="51"/>
      <c r="H20" s="51"/>
      <c r="I20" s="51"/>
      <c r="J20" s="51"/>
      <c r="K20" s="62"/>
    </row>
    <row r="21" spans="1:11" ht="107.25" customHeight="1">
      <c r="A21" s="96" t="s">
        <v>12</v>
      </c>
      <c r="B21" s="15">
        <v>788423.56</v>
      </c>
      <c r="C21" s="14">
        <f t="shared" si="0"/>
        <v>706518.37</v>
      </c>
      <c r="D21" s="90">
        <v>494562.86</v>
      </c>
      <c r="E21" s="82">
        <v>176629.59</v>
      </c>
      <c r="F21" s="82">
        <v>35325.919999999998</v>
      </c>
      <c r="G21" s="82">
        <v>39498.65</v>
      </c>
      <c r="H21" s="82">
        <v>0</v>
      </c>
      <c r="I21" s="82">
        <f t="shared" si="2"/>
        <v>89.611524292855975</v>
      </c>
      <c r="J21" s="82"/>
      <c r="K21" s="89"/>
    </row>
    <row r="22" spans="1:11" ht="18" customHeight="1">
      <c r="A22" s="97"/>
      <c r="B22" s="63"/>
      <c r="C22" s="47"/>
      <c r="D22" s="57"/>
      <c r="E22" s="51"/>
      <c r="F22" s="51"/>
      <c r="G22" s="51"/>
      <c r="H22" s="51"/>
      <c r="I22" s="51"/>
      <c r="J22" s="51"/>
      <c r="K22" s="62"/>
    </row>
    <row r="23" spans="1:11" ht="81.75" customHeight="1">
      <c r="A23" s="96" t="s">
        <v>80</v>
      </c>
      <c r="B23" s="15">
        <v>390000</v>
      </c>
      <c r="C23" s="14">
        <f t="shared" si="0"/>
        <v>390000</v>
      </c>
      <c r="D23" s="90">
        <v>273000</v>
      </c>
      <c r="E23" s="82">
        <v>97000</v>
      </c>
      <c r="F23" s="82">
        <f t="shared" si="1"/>
        <v>20000</v>
      </c>
      <c r="G23" s="82">
        <v>20000</v>
      </c>
      <c r="H23" s="82">
        <v>0</v>
      </c>
      <c r="I23" s="82">
        <f t="shared" si="2"/>
        <v>100</v>
      </c>
      <c r="J23" s="82"/>
      <c r="K23" s="89"/>
    </row>
    <row r="24" spans="1:11" ht="19.5" customHeight="1">
      <c r="A24" s="97"/>
      <c r="B24" s="63"/>
      <c r="C24" s="47"/>
      <c r="D24" s="57"/>
      <c r="E24" s="51"/>
      <c r="F24" s="51"/>
      <c r="G24" s="51"/>
      <c r="H24" s="51"/>
      <c r="I24" s="51"/>
      <c r="J24" s="51"/>
      <c r="K24" s="62"/>
    </row>
    <row r="25" spans="1:11" ht="127.5" customHeight="1">
      <c r="A25" s="96" t="s">
        <v>64</v>
      </c>
      <c r="B25" s="15">
        <v>1000000</v>
      </c>
      <c r="C25" s="14">
        <f t="shared" si="0"/>
        <v>678490</v>
      </c>
      <c r="D25" s="90">
        <v>474943</v>
      </c>
      <c r="E25" s="82">
        <v>169622.5</v>
      </c>
      <c r="F25" s="82">
        <f t="shared" si="1"/>
        <v>33924.5</v>
      </c>
      <c r="G25" s="82">
        <v>33924.5</v>
      </c>
      <c r="H25" s="82">
        <v>0</v>
      </c>
      <c r="I25" s="82">
        <f t="shared" si="2"/>
        <v>67.849000000000004</v>
      </c>
      <c r="J25" s="82"/>
      <c r="K25" s="89"/>
    </row>
    <row r="26" spans="1:11" ht="23.25" customHeight="1">
      <c r="A26" s="97"/>
      <c r="B26" s="63"/>
      <c r="C26" s="47"/>
      <c r="D26" s="57"/>
      <c r="E26" s="51"/>
      <c r="F26" s="51"/>
      <c r="G26" s="51"/>
      <c r="H26" s="51"/>
      <c r="I26" s="51"/>
      <c r="J26" s="51"/>
      <c r="K26" s="62"/>
    </row>
    <row r="27" spans="1:11" ht="171" customHeight="1">
      <c r="A27" s="96" t="s">
        <v>81</v>
      </c>
      <c r="B27" s="15">
        <v>411000</v>
      </c>
      <c r="C27" s="14">
        <f t="shared" si="0"/>
        <v>411000</v>
      </c>
      <c r="D27" s="90">
        <v>287700</v>
      </c>
      <c r="E27" s="82">
        <v>82200</v>
      </c>
      <c r="F27" s="82">
        <f t="shared" si="1"/>
        <v>41100</v>
      </c>
      <c r="G27" s="82">
        <v>20550</v>
      </c>
      <c r="H27" s="82">
        <v>20550</v>
      </c>
      <c r="I27" s="82">
        <f t="shared" si="2"/>
        <v>100</v>
      </c>
      <c r="J27" s="82"/>
      <c r="K27" s="89"/>
    </row>
    <row r="28" spans="1:11" ht="21.75" customHeight="1">
      <c r="A28" s="97"/>
      <c r="B28" s="63"/>
      <c r="C28" s="47"/>
      <c r="D28" s="57"/>
      <c r="E28" s="51"/>
      <c r="F28" s="51"/>
      <c r="G28" s="51"/>
      <c r="H28" s="51"/>
      <c r="I28" s="51"/>
      <c r="J28" s="51"/>
      <c r="K28" s="62"/>
    </row>
    <row r="29" spans="1:11" ht="98.25" customHeight="1">
      <c r="A29" s="96" t="s">
        <v>13</v>
      </c>
      <c r="B29" s="15">
        <v>280000</v>
      </c>
      <c r="C29" s="14">
        <f t="shared" si="0"/>
        <v>280000</v>
      </c>
      <c r="D29" s="90">
        <v>196000</v>
      </c>
      <c r="E29" s="82">
        <v>70000</v>
      </c>
      <c r="F29" s="82">
        <f t="shared" si="1"/>
        <v>14000</v>
      </c>
      <c r="G29" s="82">
        <v>14000</v>
      </c>
      <c r="H29" s="82">
        <v>0</v>
      </c>
      <c r="I29" s="82">
        <f t="shared" si="2"/>
        <v>100</v>
      </c>
      <c r="J29" s="82"/>
      <c r="K29" s="89"/>
    </row>
    <row r="30" spans="1:11" ht="15.75" hidden="1" customHeight="1">
      <c r="A30" s="99" t="s">
        <v>14</v>
      </c>
      <c r="B30" s="17"/>
      <c r="C30" s="16">
        <f t="shared" si="0"/>
        <v>0</v>
      </c>
      <c r="D30" s="90"/>
      <c r="E30" s="82"/>
      <c r="F30" s="82">
        <f t="shared" si="1"/>
        <v>0</v>
      </c>
      <c r="G30" s="82"/>
      <c r="H30" s="82"/>
      <c r="I30" s="82" t="e">
        <f t="shared" si="2"/>
        <v>#DIV/0!</v>
      </c>
      <c r="J30" s="82"/>
      <c r="K30" s="89"/>
    </row>
    <row r="31" spans="1:11" ht="15.75" customHeight="1">
      <c r="A31" s="99"/>
      <c r="B31" s="17"/>
      <c r="C31" s="16"/>
      <c r="D31" s="90"/>
      <c r="E31" s="82"/>
      <c r="F31" s="82"/>
      <c r="G31" s="82"/>
      <c r="H31" s="82"/>
      <c r="I31" s="82"/>
      <c r="J31" s="82"/>
      <c r="K31" s="89"/>
    </row>
    <row r="32" spans="1:11" ht="115.5" customHeight="1">
      <c r="A32" s="96" t="s">
        <v>15</v>
      </c>
      <c r="B32" s="15">
        <v>700000</v>
      </c>
      <c r="C32" s="14">
        <f t="shared" si="0"/>
        <v>700000</v>
      </c>
      <c r="D32" s="90">
        <v>490000</v>
      </c>
      <c r="E32" s="82">
        <v>175000</v>
      </c>
      <c r="F32" s="82">
        <f t="shared" si="1"/>
        <v>35000</v>
      </c>
      <c r="G32" s="82">
        <v>35000</v>
      </c>
      <c r="H32" s="82">
        <v>0</v>
      </c>
      <c r="I32" s="82">
        <f t="shared" si="2"/>
        <v>100</v>
      </c>
      <c r="J32" s="82"/>
      <c r="K32" s="89"/>
    </row>
    <row r="33" spans="1:11" ht="17.25" customHeight="1">
      <c r="A33" s="97"/>
      <c r="B33" s="63"/>
      <c r="C33" s="47"/>
      <c r="D33" s="57"/>
      <c r="E33" s="51"/>
      <c r="F33" s="51"/>
      <c r="G33" s="51"/>
      <c r="H33" s="51"/>
      <c r="I33" s="51"/>
      <c r="J33" s="51"/>
      <c r="K33" s="62"/>
    </row>
    <row r="34" spans="1:11" ht="79.5" customHeight="1">
      <c r="A34" s="96" t="s">
        <v>16</v>
      </c>
      <c r="B34" s="15">
        <v>1200000</v>
      </c>
      <c r="C34" s="14">
        <f t="shared" si="0"/>
        <v>1200000</v>
      </c>
      <c r="D34" s="150">
        <v>840000</v>
      </c>
      <c r="E34" s="133">
        <v>300000</v>
      </c>
      <c r="F34" s="82">
        <f t="shared" si="1"/>
        <v>60000</v>
      </c>
      <c r="G34" s="133">
        <v>60000</v>
      </c>
      <c r="H34" s="133">
        <v>0</v>
      </c>
      <c r="I34" s="82">
        <f t="shared" si="2"/>
        <v>100</v>
      </c>
      <c r="J34" s="82"/>
      <c r="K34" s="135"/>
    </row>
    <row r="35" spans="1:11" ht="15.75" hidden="1" customHeight="1">
      <c r="A35" s="96" t="s">
        <v>17</v>
      </c>
      <c r="B35" s="15"/>
      <c r="C35" s="16">
        <f t="shared" si="0"/>
        <v>0</v>
      </c>
      <c r="D35" s="150"/>
      <c r="E35" s="133"/>
      <c r="F35" s="82">
        <f t="shared" si="1"/>
        <v>0</v>
      </c>
      <c r="G35" s="133"/>
      <c r="H35" s="133"/>
      <c r="I35" s="82" t="e">
        <f t="shared" si="2"/>
        <v>#DIV/0!</v>
      </c>
      <c r="J35" s="82"/>
      <c r="K35" s="135"/>
    </row>
    <row r="36" spans="1:11" ht="15.75" hidden="1" customHeight="1">
      <c r="A36" s="100"/>
      <c r="B36" s="18"/>
      <c r="C36" s="16">
        <f t="shared" si="0"/>
        <v>0</v>
      </c>
      <c r="D36" s="90"/>
      <c r="E36" s="82"/>
      <c r="F36" s="82">
        <f t="shared" si="1"/>
        <v>0</v>
      </c>
      <c r="G36" s="82"/>
      <c r="H36" s="82"/>
      <c r="I36" s="82" t="e">
        <f t="shared" si="2"/>
        <v>#DIV/0!</v>
      </c>
      <c r="J36" s="82"/>
      <c r="K36" s="85"/>
    </row>
    <row r="37" spans="1:11" ht="15.75" customHeight="1">
      <c r="A37" s="101"/>
      <c r="B37" s="60"/>
      <c r="C37" s="61"/>
      <c r="D37" s="57"/>
      <c r="E37" s="51"/>
      <c r="F37" s="51"/>
      <c r="G37" s="51"/>
      <c r="H37" s="51"/>
      <c r="I37" s="51"/>
      <c r="J37" s="51"/>
      <c r="K37" s="59"/>
    </row>
    <row r="38" spans="1:11" ht="110.25" customHeight="1">
      <c r="A38" s="96" t="s">
        <v>17</v>
      </c>
      <c r="B38" s="15">
        <v>300000</v>
      </c>
      <c r="C38" s="14">
        <f t="shared" si="0"/>
        <v>300000</v>
      </c>
      <c r="D38" s="90">
        <v>210000</v>
      </c>
      <c r="E38" s="82">
        <v>75000</v>
      </c>
      <c r="F38" s="82">
        <f t="shared" si="1"/>
        <v>15000</v>
      </c>
      <c r="G38" s="82">
        <v>15000</v>
      </c>
      <c r="H38" s="82">
        <v>0</v>
      </c>
      <c r="I38" s="82">
        <f t="shared" si="2"/>
        <v>100</v>
      </c>
      <c r="J38" s="82"/>
      <c r="K38" s="85"/>
    </row>
    <row r="39" spans="1:11" ht="17.25" customHeight="1">
      <c r="A39" s="97"/>
      <c r="B39" s="63"/>
      <c r="C39" s="47"/>
      <c r="D39" s="57"/>
      <c r="E39" s="51"/>
      <c r="F39" s="51"/>
      <c r="G39" s="51"/>
      <c r="H39" s="51"/>
      <c r="I39" s="51"/>
      <c r="J39" s="51"/>
      <c r="K39" s="59"/>
    </row>
    <row r="40" spans="1:11" ht="42.75" customHeight="1">
      <c r="A40" s="102" t="s">
        <v>57</v>
      </c>
      <c r="B40" s="19">
        <f>SUM(B7:B38)</f>
        <v>11965272.130000001</v>
      </c>
      <c r="C40" s="19">
        <f t="shared" ref="C40:H40" si="3">SUM(C7:C38)</f>
        <v>7688078.3700000001</v>
      </c>
      <c r="D40" s="19">
        <f t="shared" si="3"/>
        <v>5381654.8599999994</v>
      </c>
      <c r="E40" s="19">
        <f t="shared" si="3"/>
        <v>1900969.5899999999</v>
      </c>
      <c r="F40" s="19">
        <f t="shared" si="3"/>
        <v>405453.92</v>
      </c>
      <c r="G40" s="19">
        <f t="shared" si="3"/>
        <v>389076.65</v>
      </c>
      <c r="H40" s="19">
        <f t="shared" si="3"/>
        <v>20550</v>
      </c>
      <c r="I40" s="20">
        <f t="shared" si="2"/>
        <v>64.253268011548343</v>
      </c>
      <c r="J40" s="20"/>
      <c r="K40" s="43"/>
    </row>
    <row r="41" spans="1:11" ht="96.75" customHeight="1">
      <c r="A41" s="103" t="s">
        <v>18</v>
      </c>
      <c r="B41" s="15">
        <v>899995.2</v>
      </c>
      <c r="C41" s="14">
        <f t="shared" si="0"/>
        <v>899995.2</v>
      </c>
      <c r="D41" s="90">
        <v>629996.64</v>
      </c>
      <c r="E41" s="82">
        <v>224998.56</v>
      </c>
      <c r="F41" s="82">
        <f t="shared" si="1"/>
        <v>45000</v>
      </c>
      <c r="G41" s="82">
        <v>45000</v>
      </c>
      <c r="H41" s="84"/>
      <c r="I41" s="82">
        <f t="shared" si="2"/>
        <v>100</v>
      </c>
      <c r="J41" s="82"/>
      <c r="K41" s="85"/>
    </row>
    <row r="42" spans="1:11" ht="16.5" customHeight="1">
      <c r="A42" s="104"/>
      <c r="B42" s="63"/>
      <c r="C42" s="47"/>
      <c r="D42" s="57"/>
      <c r="E42" s="51"/>
      <c r="F42" s="51"/>
      <c r="G42" s="51"/>
      <c r="H42" s="58"/>
      <c r="I42" s="51"/>
      <c r="J42" s="51"/>
      <c r="K42" s="59"/>
    </row>
    <row r="43" spans="1:11" ht="100.5" customHeight="1">
      <c r="A43" s="105" t="s">
        <v>58</v>
      </c>
      <c r="B43" s="15">
        <v>126993.65</v>
      </c>
      <c r="C43" s="14">
        <f t="shared" si="0"/>
        <v>126993.65</v>
      </c>
      <c r="D43" s="90">
        <v>88895.56</v>
      </c>
      <c r="E43" s="82">
        <v>28098.09</v>
      </c>
      <c r="F43" s="82">
        <f t="shared" si="1"/>
        <v>10000</v>
      </c>
      <c r="G43" s="82">
        <v>10000</v>
      </c>
      <c r="H43" s="84"/>
      <c r="I43" s="82">
        <f t="shared" si="2"/>
        <v>100</v>
      </c>
      <c r="J43" s="82"/>
      <c r="K43" s="85"/>
    </row>
    <row r="44" spans="1:11" ht="21" customHeight="1">
      <c r="A44" s="106"/>
      <c r="B44" s="63"/>
      <c r="C44" s="47"/>
      <c r="D44" s="57"/>
      <c r="E44" s="51"/>
      <c r="F44" s="51"/>
      <c r="G44" s="51"/>
      <c r="H44" s="58"/>
      <c r="I44" s="51"/>
      <c r="J44" s="51"/>
      <c r="K44" s="59"/>
    </row>
    <row r="45" spans="1:11" ht="108.75" customHeight="1">
      <c r="A45" s="105" t="s">
        <v>20</v>
      </c>
      <c r="B45" s="15">
        <v>165709.5</v>
      </c>
      <c r="C45" s="14">
        <f t="shared" si="0"/>
        <v>165709.5</v>
      </c>
      <c r="D45" s="82">
        <v>115996.65</v>
      </c>
      <c r="E45" s="82">
        <v>39712.85</v>
      </c>
      <c r="F45" s="82">
        <f t="shared" si="1"/>
        <v>10000</v>
      </c>
      <c r="G45" s="82">
        <v>10000</v>
      </c>
      <c r="H45" s="87"/>
      <c r="I45" s="82">
        <f t="shared" si="2"/>
        <v>100</v>
      </c>
      <c r="J45" s="82"/>
      <c r="K45" s="81"/>
    </row>
    <row r="46" spans="1:11" ht="22.5" customHeight="1">
      <c r="A46" s="106"/>
      <c r="B46" s="63"/>
      <c r="C46" s="47"/>
      <c r="D46" s="51"/>
      <c r="E46" s="51"/>
      <c r="F46" s="51"/>
      <c r="G46" s="51"/>
      <c r="H46" s="55"/>
      <c r="I46" s="51"/>
      <c r="J46" s="51"/>
      <c r="K46" s="56"/>
    </row>
    <row r="47" spans="1:11" ht="109.5" customHeight="1">
      <c r="A47" s="105" t="s">
        <v>21</v>
      </c>
      <c r="B47" s="15">
        <v>499856.02</v>
      </c>
      <c r="C47" s="14">
        <f t="shared" si="0"/>
        <v>499856.02</v>
      </c>
      <c r="D47" s="21">
        <v>349899.21</v>
      </c>
      <c r="E47" s="21">
        <v>124956.81</v>
      </c>
      <c r="F47" s="82">
        <f t="shared" si="1"/>
        <v>25000</v>
      </c>
      <c r="G47" s="22">
        <v>25000</v>
      </c>
      <c r="H47" s="23"/>
      <c r="I47" s="82">
        <f t="shared" si="2"/>
        <v>100</v>
      </c>
      <c r="J47" s="82"/>
      <c r="K47" s="2"/>
    </row>
    <row r="48" spans="1:11" ht="22.5" customHeight="1">
      <c r="A48" s="106"/>
      <c r="B48" s="63"/>
      <c r="C48" s="47"/>
      <c r="D48" s="48"/>
      <c r="E48" s="48"/>
      <c r="F48" s="51"/>
      <c r="G48" s="49"/>
      <c r="H48" s="50"/>
      <c r="I48" s="51"/>
      <c r="J48" s="51"/>
      <c r="K48" s="52"/>
    </row>
    <row r="49" spans="1:45" ht="100.5" customHeight="1">
      <c r="A49" s="96" t="s">
        <v>67</v>
      </c>
      <c r="B49" s="15">
        <v>891000</v>
      </c>
      <c r="C49" s="24">
        <f t="shared" si="0"/>
        <v>0</v>
      </c>
      <c r="D49" s="82"/>
      <c r="E49" s="82"/>
      <c r="F49" s="82">
        <f t="shared" si="1"/>
        <v>0</v>
      </c>
      <c r="G49" s="82"/>
      <c r="H49" s="84"/>
      <c r="I49" s="82">
        <f t="shared" si="2"/>
        <v>0</v>
      </c>
      <c r="J49" s="132" t="s">
        <v>72</v>
      </c>
      <c r="K49" s="132"/>
    </row>
    <row r="50" spans="1:45" ht="18.75" customHeight="1">
      <c r="A50" s="97"/>
      <c r="B50" s="63"/>
      <c r="C50" s="64"/>
      <c r="D50" s="51"/>
      <c r="E50" s="51"/>
      <c r="F50" s="51"/>
      <c r="G50" s="51"/>
      <c r="H50" s="58"/>
      <c r="I50" s="51"/>
      <c r="J50" s="51"/>
      <c r="K50" s="59"/>
    </row>
    <row r="51" spans="1:45" ht="141.75" customHeight="1">
      <c r="A51" s="105" t="s">
        <v>59</v>
      </c>
      <c r="B51" s="15">
        <v>199929.60000000001</v>
      </c>
      <c r="C51" s="14">
        <f t="shared" si="0"/>
        <v>199929.60000000001</v>
      </c>
      <c r="D51" s="82">
        <v>139950.72</v>
      </c>
      <c r="E51" s="82">
        <v>49978.879999999997</v>
      </c>
      <c r="F51" s="82">
        <f t="shared" si="1"/>
        <v>10000</v>
      </c>
      <c r="G51" s="82">
        <v>10000</v>
      </c>
      <c r="H51" s="84"/>
      <c r="I51" s="82">
        <f t="shared" si="2"/>
        <v>100</v>
      </c>
      <c r="J51" s="82"/>
      <c r="K51" s="85"/>
    </row>
    <row r="52" spans="1:45" ht="26.25" customHeight="1">
      <c r="A52" s="106"/>
      <c r="B52" s="63"/>
      <c r="C52" s="47"/>
      <c r="D52" s="51"/>
      <c r="E52" s="51"/>
      <c r="F52" s="51"/>
      <c r="G52" s="51"/>
      <c r="H52" s="58"/>
      <c r="I52" s="51"/>
      <c r="J52" s="51"/>
      <c r="K52" s="59"/>
    </row>
    <row r="53" spans="1:45" ht="126" customHeight="1">
      <c r="A53" s="96" t="s">
        <v>23</v>
      </c>
      <c r="B53" s="15">
        <v>149000</v>
      </c>
      <c r="C53" s="14">
        <f t="shared" si="0"/>
        <v>149000</v>
      </c>
      <c r="D53" s="22">
        <v>104300</v>
      </c>
      <c r="E53" s="22">
        <v>37250</v>
      </c>
      <c r="F53" s="82">
        <f t="shared" si="1"/>
        <v>7450</v>
      </c>
      <c r="G53" s="23">
        <v>7450</v>
      </c>
      <c r="H53" s="23"/>
      <c r="I53" s="82">
        <f t="shared" si="2"/>
        <v>100</v>
      </c>
      <c r="J53" s="82"/>
      <c r="K53" s="2"/>
    </row>
    <row r="54" spans="1:45" ht="48" customHeight="1">
      <c r="A54" s="107" t="s">
        <v>75</v>
      </c>
      <c r="B54" s="25">
        <f>SUM(B41:B53)</f>
        <v>2932483.97</v>
      </c>
      <c r="C54" s="25">
        <f>SUM(C41:C53)</f>
        <v>2041483.9700000002</v>
      </c>
      <c r="D54" s="25">
        <f t="shared" ref="D54:H54" si="4">SUM(D41:D53)</f>
        <v>1429038.78</v>
      </c>
      <c r="E54" s="25">
        <f t="shared" si="4"/>
        <v>504995.19</v>
      </c>
      <c r="F54" s="25">
        <f t="shared" si="4"/>
        <v>107450</v>
      </c>
      <c r="G54" s="25">
        <f t="shared" si="4"/>
        <v>107450</v>
      </c>
      <c r="H54" s="25">
        <f t="shared" si="4"/>
        <v>0</v>
      </c>
      <c r="I54" s="20">
        <f t="shared" si="2"/>
        <v>69.61620219871142</v>
      </c>
      <c r="J54" s="20"/>
      <c r="K54" s="42"/>
    </row>
    <row r="55" spans="1:45" ht="93" customHeight="1">
      <c r="A55" s="96" t="s">
        <v>24</v>
      </c>
      <c r="B55" s="15">
        <v>207430</v>
      </c>
      <c r="C55" s="14">
        <f t="shared" si="0"/>
        <v>207430</v>
      </c>
      <c r="D55" s="82">
        <v>145201</v>
      </c>
      <c r="E55" s="82">
        <v>51729</v>
      </c>
      <c r="F55" s="82">
        <f t="shared" si="1"/>
        <v>10500</v>
      </c>
      <c r="G55" s="82">
        <v>10500</v>
      </c>
      <c r="H55" s="84"/>
      <c r="I55" s="82">
        <f t="shared" si="2"/>
        <v>100</v>
      </c>
      <c r="J55" s="82" t="s">
        <v>72</v>
      </c>
      <c r="K55" s="85" t="s">
        <v>72</v>
      </c>
    </row>
    <row r="56" spans="1:45" ht="48.75" customHeight="1">
      <c r="A56" s="107" t="s">
        <v>76</v>
      </c>
      <c r="B56" s="25">
        <f>B55</f>
        <v>207430</v>
      </c>
      <c r="C56" s="25">
        <f t="shared" ref="C56:H56" si="5">C55</f>
        <v>207430</v>
      </c>
      <c r="D56" s="25">
        <f t="shared" si="5"/>
        <v>145201</v>
      </c>
      <c r="E56" s="25">
        <f t="shared" si="5"/>
        <v>51729</v>
      </c>
      <c r="F56" s="25">
        <f t="shared" si="5"/>
        <v>10500</v>
      </c>
      <c r="G56" s="25">
        <f t="shared" si="5"/>
        <v>10500</v>
      </c>
      <c r="H56" s="25">
        <f t="shared" si="5"/>
        <v>0</v>
      </c>
      <c r="I56" s="20">
        <f t="shared" si="2"/>
        <v>100</v>
      </c>
      <c r="J56" s="20"/>
      <c r="K56" s="42"/>
    </row>
    <row r="57" spans="1:45" s="5" customFormat="1" ht="111.75" customHeight="1">
      <c r="A57" s="96" t="s">
        <v>25</v>
      </c>
      <c r="B57" s="15">
        <v>1000000</v>
      </c>
      <c r="C57" s="132">
        <f>_GoBack+E57+F57</f>
        <v>1000000</v>
      </c>
      <c r="D57" s="133">
        <v>700000</v>
      </c>
      <c r="E57" s="133">
        <v>250000</v>
      </c>
      <c r="F57" s="133">
        <f>G57</f>
        <v>50000</v>
      </c>
      <c r="G57" s="133">
        <v>50000</v>
      </c>
      <c r="H57" s="134"/>
      <c r="I57" s="82">
        <f t="shared" si="2"/>
        <v>100</v>
      </c>
      <c r="J57" s="82"/>
      <c r="K57" s="13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</row>
    <row r="58" spans="1:45" ht="15.75" hidden="1" customHeight="1">
      <c r="A58" s="108" t="s">
        <v>26</v>
      </c>
      <c r="B58" s="17"/>
      <c r="C58" s="132"/>
      <c r="D58" s="133"/>
      <c r="E58" s="133"/>
      <c r="F58" s="133"/>
      <c r="G58" s="133"/>
      <c r="H58" s="134"/>
      <c r="I58" s="82" t="e">
        <f t="shared" si="2"/>
        <v>#DIV/0!</v>
      </c>
      <c r="J58" s="82"/>
      <c r="K58" s="135"/>
    </row>
    <row r="59" spans="1:45" ht="57.75" customHeight="1">
      <c r="A59" s="107" t="s">
        <v>77</v>
      </c>
      <c r="B59" s="25">
        <f>B57</f>
        <v>1000000</v>
      </c>
      <c r="C59" s="25">
        <f t="shared" ref="C59:H59" si="6">C57</f>
        <v>1000000</v>
      </c>
      <c r="D59" s="25">
        <f t="shared" si="6"/>
        <v>700000</v>
      </c>
      <c r="E59" s="25">
        <f t="shared" si="6"/>
        <v>250000</v>
      </c>
      <c r="F59" s="25">
        <f t="shared" si="6"/>
        <v>50000</v>
      </c>
      <c r="G59" s="25">
        <f t="shared" si="6"/>
        <v>50000</v>
      </c>
      <c r="H59" s="25">
        <f t="shared" si="6"/>
        <v>0</v>
      </c>
      <c r="I59" s="20">
        <f t="shared" si="2"/>
        <v>100</v>
      </c>
      <c r="J59" s="20"/>
      <c r="K59" s="43"/>
      <c r="Q59" t="s">
        <v>87</v>
      </c>
    </row>
    <row r="60" spans="1:45" ht="92.25" customHeight="1">
      <c r="A60" s="96" t="s">
        <v>27</v>
      </c>
      <c r="B60" s="15">
        <v>335029.2</v>
      </c>
      <c r="C60" s="141">
        <f>D60+E60+F60</f>
        <v>0</v>
      </c>
      <c r="D60" s="140">
        <v>0</v>
      </c>
      <c r="E60" s="140">
        <v>0</v>
      </c>
      <c r="F60" s="141"/>
      <c r="G60" s="140">
        <v>0</v>
      </c>
      <c r="H60" s="140">
        <v>0</v>
      </c>
      <c r="I60" s="82">
        <f t="shared" si="2"/>
        <v>0</v>
      </c>
      <c r="J60" s="132"/>
      <c r="K60" s="132"/>
    </row>
    <row r="61" spans="1:45" ht="15.75" hidden="1" customHeight="1">
      <c r="A61" s="109" t="s">
        <v>19</v>
      </c>
      <c r="B61" s="26"/>
      <c r="C61" s="141"/>
      <c r="D61" s="140"/>
      <c r="E61" s="140"/>
      <c r="F61" s="141"/>
      <c r="G61" s="140"/>
      <c r="H61" s="140"/>
      <c r="I61" s="82" t="e">
        <f t="shared" si="2"/>
        <v>#DIV/0!</v>
      </c>
      <c r="J61" s="132"/>
      <c r="K61" s="132"/>
    </row>
    <row r="62" spans="1:45" ht="15.75" customHeight="1">
      <c r="A62" s="110"/>
      <c r="B62" s="66"/>
      <c r="C62" s="67"/>
      <c r="D62" s="68"/>
      <c r="E62" s="68"/>
      <c r="F62" s="67"/>
      <c r="G62" s="68"/>
      <c r="H62" s="68"/>
      <c r="I62" s="53"/>
      <c r="J62" s="53"/>
      <c r="K62" s="69"/>
    </row>
    <row r="63" spans="1:45" ht="40.5" customHeight="1">
      <c r="A63" s="107" t="s">
        <v>78</v>
      </c>
      <c r="B63" s="28">
        <f>B60</f>
        <v>335029.2</v>
      </c>
      <c r="C63" s="28" t="e">
        <f>#REF!+C60</f>
        <v>#REF!</v>
      </c>
      <c r="D63" s="28" t="e">
        <f>#REF!+D60</f>
        <v>#REF!</v>
      </c>
      <c r="E63" s="28" t="e">
        <f>#REF!+E60</f>
        <v>#REF!</v>
      </c>
      <c r="F63" s="28" t="e">
        <f>#REF!+F60</f>
        <v>#REF!</v>
      </c>
      <c r="G63" s="28" t="e">
        <f>#REF!+G60</f>
        <v>#REF!</v>
      </c>
      <c r="H63" s="28" t="e">
        <f>#REF!+H60</f>
        <v>#REF!</v>
      </c>
      <c r="I63" s="20" t="e">
        <f t="shared" si="2"/>
        <v>#REF!</v>
      </c>
      <c r="J63" s="20"/>
      <c r="K63" s="46"/>
    </row>
    <row r="64" spans="1:45" ht="107.25" customHeight="1">
      <c r="A64" s="96" t="s">
        <v>28</v>
      </c>
      <c r="B64" s="15">
        <v>295463.3</v>
      </c>
      <c r="C64" s="138">
        <f>F64+E64+D64</f>
        <v>295463.3</v>
      </c>
      <c r="D64" s="133">
        <v>206824.31</v>
      </c>
      <c r="E64" s="133">
        <v>71138.990000000005</v>
      </c>
      <c r="F64" s="139">
        <f>H64+G64</f>
        <v>17500</v>
      </c>
      <c r="G64" s="133">
        <v>17500</v>
      </c>
      <c r="H64" s="133">
        <v>0</v>
      </c>
      <c r="I64" s="82">
        <f t="shared" si="2"/>
        <v>100</v>
      </c>
      <c r="J64" s="82"/>
      <c r="K64" s="135"/>
    </row>
    <row r="65" spans="1:11" ht="15.75" hidden="1" customHeight="1">
      <c r="A65" s="109" t="s">
        <v>22</v>
      </c>
      <c r="B65" s="26"/>
      <c r="C65" s="138"/>
      <c r="D65" s="133"/>
      <c r="E65" s="133"/>
      <c r="F65" s="139"/>
      <c r="G65" s="133"/>
      <c r="H65" s="133"/>
      <c r="I65" s="82" t="e">
        <f t="shared" si="2"/>
        <v>#DIV/0!</v>
      </c>
      <c r="J65" s="82"/>
      <c r="K65" s="135"/>
    </row>
    <row r="66" spans="1:11" ht="15.75" customHeight="1">
      <c r="A66" s="110"/>
      <c r="B66" s="66"/>
      <c r="C66" s="70"/>
      <c r="D66" s="53"/>
      <c r="E66" s="53"/>
      <c r="F66" s="71"/>
      <c r="G66" s="53"/>
      <c r="H66" s="53"/>
      <c r="I66" s="53"/>
      <c r="J66" s="53"/>
      <c r="K66" s="65"/>
    </row>
    <row r="67" spans="1:11" ht="111.75" customHeight="1">
      <c r="A67" s="105" t="s">
        <v>29</v>
      </c>
      <c r="B67" s="15">
        <v>250000</v>
      </c>
      <c r="C67" s="86">
        <f>D67+E67+F67</f>
        <v>250000</v>
      </c>
      <c r="D67" s="82">
        <v>175000</v>
      </c>
      <c r="E67" s="82">
        <v>62500</v>
      </c>
      <c r="F67" s="82">
        <f>G67+H67</f>
        <v>12500</v>
      </c>
      <c r="G67" s="82">
        <v>12500</v>
      </c>
      <c r="H67" s="82">
        <v>0</v>
      </c>
      <c r="I67" s="82">
        <f t="shared" si="2"/>
        <v>100</v>
      </c>
      <c r="J67" s="82"/>
      <c r="K67" s="85"/>
    </row>
    <row r="68" spans="1:11" ht="26.25" customHeight="1">
      <c r="A68" s="111"/>
      <c r="B68" s="72"/>
      <c r="C68" s="70"/>
      <c r="D68" s="53"/>
      <c r="E68" s="53"/>
      <c r="F68" s="53"/>
      <c r="G68" s="53"/>
      <c r="H68" s="53"/>
      <c r="I68" s="53"/>
      <c r="J68" s="53"/>
      <c r="K68" s="65"/>
    </row>
    <row r="69" spans="1:11" ht="98.25" customHeight="1">
      <c r="A69" s="96" t="s">
        <v>30</v>
      </c>
      <c r="B69" s="15">
        <v>150000</v>
      </c>
      <c r="C69" s="86">
        <f>D69+E69+F69</f>
        <v>150000</v>
      </c>
      <c r="D69" s="82">
        <v>105000</v>
      </c>
      <c r="E69" s="82">
        <v>37500</v>
      </c>
      <c r="F69" s="82">
        <f>G69+H69</f>
        <v>7500</v>
      </c>
      <c r="G69" s="82">
        <v>7500</v>
      </c>
      <c r="H69" s="82">
        <v>0</v>
      </c>
      <c r="I69" s="82">
        <f t="shared" si="2"/>
        <v>100</v>
      </c>
      <c r="J69" s="82"/>
      <c r="K69" s="85"/>
    </row>
    <row r="70" spans="1:11" ht="21" customHeight="1">
      <c r="A70" s="112"/>
      <c r="B70" s="72"/>
      <c r="C70" s="70"/>
      <c r="D70" s="53"/>
      <c r="E70" s="53"/>
      <c r="F70" s="53"/>
      <c r="G70" s="53"/>
      <c r="H70" s="53"/>
      <c r="I70" s="53"/>
      <c r="J70" s="53"/>
      <c r="K70" s="65"/>
    </row>
    <row r="71" spans="1:11" ht="120.75" customHeight="1">
      <c r="A71" s="96" t="s">
        <v>31</v>
      </c>
      <c r="B71" s="15">
        <v>158999.99</v>
      </c>
      <c r="C71" s="90">
        <f>D71+E71+F71</f>
        <v>0</v>
      </c>
      <c r="D71" s="29">
        <v>0</v>
      </c>
      <c r="E71" s="29">
        <v>0</v>
      </c>
      <c r="F71" s="27">
        <f>G71+H71</f>
        <v>0</v>
      </c>
      <c r="G71" s="29">
        <v>0</v>
      </c>
      <c r="H71" s="30">
        <v>0</v>
      </c>
      <c r="I71" s="82">
        <f t="shared" si="2"/>
        <v>0</v>
      </c>
      <c r="J71" s="132" t="s">
        <v>72</v>
      </c>
      <c r="K71" s="132"/>
    </row>
    <row r="72" spans="1:11" ht="34.5" customHeight="1">
      <c r="A72" s="107" t="s">
        <v>84</v>
      </c>
      <c r="B72" s="25">
        <f>SUM(B64:B71)</f>
        <v>854463.29</v>
      </c>
      <c r="C72" s="25">
        <f t="shared" ref="C72:H72" si="7">SUM(C64:C71)</f>
        <v>695463.3</v>
      </c>
      <c r="D72" s="25">
        <f t="shared" si="7"/>
        <v>486824.31</v>
      </c>
      <c r="E72" s="25">
        <f t="shared" si="7"/>
        <v>171138.99</v>
      </c>
      <c r="F72" s="25">
        <f t="shared" si="7"/>
        <v>37500</v>
      </c>
      <c r="G72" s="25">
        <f t="shared" si="7"/>
        <v>37500</v>
      </c>
      <c r="H72" s="25">
        <f t="shared" si="7"/>
        <v>0</v>
      </c>
      <c r="I72" s="20">
        <f t="shared" si="2"/>
        <v>81.39182901584924</v>
      </c>
      <c r="J72" s="20"/>
      <c r="K72" s="41"/>
    </row>
    <row r="73" spans="1:11" ht="15.75" hidden="1" customHeight="1">
      <c r="A73" s="105" t="s">
        <v>32</v>
      </c>
      <c r="B73" s="15"/>
      <c r="C73" s="31"/>
      <c r="D73" s="32"/>
      <c r="E73" s="33"/>
      <c r="F73" s="34"/>
      <c r="G73" s="82"/>
      <c r="H73" s="83"/>
      <c r="I73" s="82" t="e">
        <f t="shared" si="2"/>
        <v>#DIV/0!</v>
      </c>
      <c r="J73" s="82"/>
      <c r="K73" s="91"/>
    </row>
    <row r="74" spans="1:11" ht="96.75" customHeight="1">
      <c r="A74" s="105" t="s">
        <v>32</v>
      </c>
      <c r="B74" s="15">
        <v>837000</v>
      </c>
      <c r="C74" s="90">
        <f>F74+E74+D74</f>
        <v>0</v>
      </c>
      <c r="D74" s="82"/>
      <c r="E74" s="82"/>
      <c r="F74" s="82">
        <f>G74+H74</f>
        <v>0</v>
      </c>
      <c r="G74" s="82"/>
      <c r="H74" s="83"/>
      <c r="I74" s="82">
        <f t="shared" si="2"/>
        <v>0</v>
      </c>
      <c r="J74" s="132" t="s">
        <v>72</v>
      </c>
      <c r="K74" s="132"/>
    </row>
    <row r="75" spans="1:11" ht="19.5" customHeight="1">
      <c r="A75" s="111"/>
      <c r="B75" s="72"/>
      <c r="C75" s="73"/>
      <c r="D75" s="53"/>
      <c r="E75" s="53"/>
      <c r="F75" s="53"/>
      <c r="G75" s="53"/>
      <c r="H75" s="74"/>
      <c r="I75" s="53"/>
      <c r="J75" s="53"/>
      <c r="K75" s="75"/>
    </row>
    <row r="76" spans="1:11" ht="114.75" customHeight="1">
      <c r="A76" s="105" t="s">
        <v>33</v>
      </c>
      <c r="B76" s="15">
        <v>593000</v>
      </c>
      <c r="C76" s="90">
        <f t="shared" ref="C76:C123" si="8">F76+E76+D76</f>
        <v>0</v>
      </c>
      <c r="D76" s="129"/>
      <c r="E76" s="129"/>
      <c r="F76" s="82">
        <f t="shared" ref="F76:F123" si="9">G76+H76</f>
        <v>0</v>
      </c>
      <c r="G76" s="129"/>
      <c r="H76" s="130"/>
      <c r="I76" s="82">
        <f t="shared" si="2"/>
        <v>0</v>
      </c>
      <c r="J76" s="132" t="s">
        <v>72</v>
      </c>
      <c r="K76" s="132"/>
    </row>
    <row r="77" spans="1:11" ht="15.75" customHeight="1">
      <c r="A77" s="113"/>
      <c r="B77" s="76"/>
      <c r="C77" s="73"/>
      <c r="D77" s="53"/>
      <c r="E77" s="53"/>
      <c r="F77" s="53"/>
      <c r="G77" s="53"/>
      <c r="H77" s="74"/>
      <c r="I77" s="53"/>
      <c r="J77" s="53"/>
      <c r="K77" s="75"/>
    </row>
    <row r="78" spans="1:11" ht="90.75" customHeight="1">
      <c r="A78" s="105" t="s">
        <v>34</v>
      </c>
      <c r="B78" s="15">
        <v>676000</v>
      </c>
      <c r="C78" s="90">
        <f t="shared" si="8"/>
        <v>0</v>
      </c>
      <c r="D78" s="82"/>
      <c r="E78" s="82"/>
      <c r="F78" s="82">
        <f t="shared" si="9"/>
        <v>0</v>
      </c>
      <c r="G78" s="82"/>
      <c r="H78" s="83"/>
      <c r="I78" s="82">
        <f t="shared" si="2"/>
        <v>0</v>
      </c>
      <c r="J78" s="132" t="s">
        <v>72</v>
      </c>
      <c r="K78" s="132"/>
    </row>
    <row r="79" spans="1:11" ht="15.75" hidden="1" customHeight="1">
      <c r="A79" s="105" t="s">
        <v>35</v>
      </c>
      <c r="B79" s="15"/>
      <c r="C79" s="90">
        <f t="shared" si="8"/>
        <v>0</v>
      </c>
      <c r="D79" s="133"/>
      <c r="E79" s="133"/>
      <c r="F79" s="82">
        <f t="shared" si="9"/>
        <v>0</v>
      </c>
      <c r="G79" s="133"/>
      <c r="H79" s="137"/>
      <c r="I79" s="82" t="e">
        <f t="shared" si="2"/>
        <v>#DIV/0!</v>
      </c>
      <c r="J79" s="82"/>
      <c r="K79" s="151"/>
    </row>
    <row r="80" spans="1:11" ht="15.75" hidden="1" customHeight="1">
      <c r="A80" s="109" t="s">
        <v>36</v>
      </c>
      <c r="B80" s="26"/>
      <c r="C80" s="90">
        <f t="shared" si="8"/>
        <v>0</v>
      </c>
      <c r="D80" s="133"/>
      <c r="E80" s="133"/>
      <c r="F80" s="82">
        <f t="shared" si="9"/>
        <v>0</v>
      </c>
      <c r="G80" s="133"/>
      <c r="H80" s="137"/>
      <c r="I80" s="82" t="e">
        <f t="shared" si="2"/>
        <v>#DIV/0!</v>
      </c>
      <c r="J80" s="82"/>
      <c r="K80" s="151"/>
    </row>
    <row r="81" spans="1:11" ht="15.75" customHeight="1">
      <c r="A81" s="110"/>
      <c r="B81" s="66"/>
      <c r="C81" s="73"/>
      <c r="D81" s="53"/>
      <c r="E81" s="53"/>
      <c r="F81" s="53"/>
      <c r="G81" s="53"/>
      <c r="H81" s="74"/>
      <c r="I81" s="53"/>
      <c r="J81" s="53"/>
      <c r="K81" s="75"/>
    </row>
    <row r="82" spans="1:11" ht="90" customHeight="1">
      <c r="A82" s="114" t="s">
        <v>60</v>
      </c>
      <c r="B82" s="15">
        <v>1000000</v>
      </c>
      <c r="C82" s="90">
        <f t="shared" si="8"/>
        <v>0</v>
      </c>
      <c r="D82" s="82"/>
      <c r="E82" s="82"/>
      <c r="F82" s="82">
        <f t="shared" si="9"/>
        <v>0</v>
      </c>
      <c r="G82" s="82"/>
      <c r="H82" s="83"/>
      <c r="I82" s="82">
        <f t="shared" si="2"/>
        <v>0</v>
      </c>
      <c r="J82" s="132" t="s">
        <v>72</v>
      </c>
      <c r="K82" s="132"/>
    </row>
    <row r="83" spans="1:11" ht="15.75" customHeight="1">
      <c r="A83" s="115"/>
      <c r="B83" s="72"/>
      <c r="C83" s="73"/>
      <c r="D83" s="53"/>
      <c r="E83" s="53"/>
      <c r="F83" s="53"/>
      <c r="G83" s="53"/>
      <c r="H83" s="74"/>
      <c r="I83" s="53"/>
      <c r="J83" s="53"/>
      <c r="K83" s="75"/>
    </row>
    <row r="84" spans="1:11" ht="90.75" customHeight="1">
      <c r="A84" s="114" t="s">
        <v>37</v>
      </c>
      <c r="B84" s="15">
        <v>1284858</v>
      </c>
      <c r="C84" s="90">
        <f t="shared" si="8"/>
        <v>0</v>
      </c>
      <c r="D84" s="133"/>
      <c r="E84" s="133"/>
      <c r="F84" s="82">
        <f t="shared" si="9"/>
        <v>0</v>
      </c>
      <c r="G84" s="133"/>
      <c r="H84" s="137"/>
      <c r="I84" s="82">
        <f t="shared" si="2"/>
        <v>0</v>
      </c>
      <c r="J84" s="132" t="s">
        <v>72</v>
      </c>
      <c r="K84" s="132"/>
    </row>
    <row r="85" spans="1:11" ht="15.75" hidden="1" customHeight="1">
      <c r="A85" s="108" t="s">
        <v>38</v>
      </c>
      <c r="B85" s="17"/>
      <c r="C85" s="90">
        <f t="shared" si="8"/>
        <v>0</v>
      </c>
      <c r="D85" s="133"/>
      <c r="E85" s="133"/>
      <c r="F85" s="82">
        <f t="shared" si="9"/>
        <v>0</v>
      </c>
      <c r="G85" s="133"/>
      <c r="H85" s="137"/>
      <c r="I85" s="82" t="e">
        <f t="shared" si="2"/>
        <v>#DIV/0!</v>
      </c>
      <c r="J85" s="132"/>
      <c r="K85" s="132"/>
    </row>
    <row r="86" spans="1:11" ht="15.75" customHeight="1">
      <c r="A86" s="113"/>
      <c r="B86" s="76"/>
      <c r="C86" s="73"/>
      <c r="D86" s="53"/>
      <c r="E86" s="53"/>
      <c r="F86" s="53"/>
      <c r="G86" s="53"/>
      <c r="H86" s="74"/>
      <c r="I86" s="53"/>
      <c r="J86" s="53"/>
      <c r="K86" s="75"/>
    </row>
    <row r="87" spans="1:11" ht="70.5" customHeight="1">
      <c r="A87" s="96" t="s">
        <v>39</v>
      </c>
      <c r="B87" s="15">
        <v>234567.89</v>
      </c>
      <c r="C87" s="86">
        <f t="shared" si="8"/>
        <v>234567.88999999998</v>
      </c>
      <c r="D87" s="82">
        <v>164197.51999999999</v>
      </c>
      <c r="E87" s="82">
        <v>58641.98</v>
      </c>
      <c r="F87" s="82">
        <f t="shared" si="9"/>
        <v>11728.39</v>
      </c>
      <c r="G87" s="82">
        <v>11728.39</v>
      </c>
      <c r="H87" s="82"/>
      <c r="I87" s="82">
        <f t="shared" si="2"/>
        <v>99.999999999999986</v>
      </c>
      <c r="J87" s="82"/>
      <c r="K87" s="91"/>
    </row>
    <row r="88" spans="1:11" ht="15.75" customHeight="1">
      <c r="A88" s="116"/>
      <c r="B88" s="72"/>
      <c r="C88" s="70"/>
      <c r="D88" s="53"/>
      <c r="E88" s="53"/>
      <c r="F88" s="53"/>
      <c r="G88" s="53"/>
      <c r="H88" s="53"/>
      <c r="I88" s="53"/>
      <c r="J88" s="53"/>
      <c r="K88" s="75"/>
    </row>
    <row r="89" spans="1:11" ht="96.75" customHeight="1">
      <c r="A89" s="105" t="s">
        <v>40</v>
      </c>
      <c r="B89" s="15">
        <v>196050.63</v>
      </c>
      <c r="C89" s="90">
        <f t="shared" si="8"/>
        <v>0</v>
      </c>
      <c r="D89" s="35"/>
      <c r="E89" s="35"/>
      <c r="F89" s="82">
        <f t="shared" si="9"/>
        <v>0</v>
      </c>
      <c r="G89" s="35"/>
      <c r="H89" s="35"/>
      <c r="I89" s="82">
        <f t="shared" si="2"/>
        <v>0</v>
      </c>
      <c r="J89" s="132"/>
      <c r="K89" s="132"/>
    </row>
    <row r="90" spans="1:11" ht="21" customHeight="1">
      <c r="A90" s="111"/>
      <c r="B90" s="72"/>
      <c r="C90" s="73"/>
      <c r="D90" s="77"/>
      <c r="E90" s="77"/>
      <c r="F90" s="53"/>
      <c r="G90" s="77"/>
      <c r="H90" s="77"/>
      <c r="I90" s="53"/>
      <c r="J90" s="53"/>
      <c r="K90" s="54"/>
    </row>
    <row r="91" spans="1:11" ht="99" customHeight="1">
      <c r="A91" s="105" t="s">
        <v>41</v>
      </c>
      <c r="B91" s="15">
        <v>173742.15</v>
      </c>
      <c r="C91" s="90">
        <f t="shared" si="8"/>
        <v>0</v>
      </c>
      <c r="D91" s="82"/>
      <c r="E91" s="82"/>
      <c r="F91" s="82">
        <f t="shared" si="9"/>
        <v>0</v>
      </c>
      <c r="G91" s="82"/>
      <c r="H91" s="82"/>
      <c r="I91" s="82">
        <f t="shared" si="2"/>
        <v>0</v>
      </c>
      <c r="J91" s="132"/>
      <c r="K91" s="132"/>
    </row>
    <row r="92" spans="1:11" ht="23.25" customHeight="1">
      <c r="A92" s="111"/>
      <c r="B92" s="72"/>
      <c r="C92" s="73"/>
      <c r="D92" s="53"/>
      <c r="E92" s="53"/>
      <c r="F92" s="53"/>
      <c r="G92" s="53"/>
      <c r="H92" s="53"/>
      <c r="I92" s="53"/>
      <c r="J92" s="53"/>
      <c r="K92" s="75"/>
    </row>
    <row r="93" spans="1:11" ht="76.5" customHeight="1">
      <c r="A93" s="96" t="s">
        <v>63</v>
      </c>
      <c r="B93" s="15">
        <v>830000</v>
      </c>
      <c r="C93" s="86">
        <f t="shared" si="8"/>
        <v>830000</v>
      </c>
      <c r="D93" s="82">
        <v>581000</v>
      </c>
      <c r="E93" s="82">
        <v>204000</v>
      </c>
      <c r="F93" s="82">
        <f t="shared" si="9"/>
        <v>45000</v>
      </c>
      <c r="G93" s="82">
        <v>45000</v>
      </c>
      <c r="H93" s="82"/>
      <c r="I93" s="82">
        <f t="shared" si="2"/>
        <v>100</v>
      </c>
      <c r="J93" s="82"/>
      <c r="K93" s="91"/>
    </row>
    <row r="94" spans="1:11" ht="21" customHeight="1">
      <c r="A94" s="116"/>
      <c r="B94" s="72"/>
      <c r="C94" s="70"/>
      <c r="D94" s="53"/>
      <c r="E94" s="53"/>
      <c r="F94" s="53"/>
      <c r="G94" s="53"/>
      <c r="H94" s="53"/>
      <c r="I94" s="53"/>
      <c r="J94" s="53"/>
      <c r="K94" s="75"/>
    </row>
    <row r="95" spans="1:11" ht="91.5" customHeight="1">
      <c r="A95" s="105" t="s">
        <v>42</v>
      </c>
      <c r="B95" s="15">
        <v>637126.98</v>
      </c>
      <c r="C95" s="90">
        <f t="shared" si="8"/>
        <v>0</v>
      </c>
      <c r="D95" s="87"/>
      <c r="E95" s="87"/>
      <c r="F95" s="82">
        <f t="shared" si="9"/>
        <v>0</v>
      </c>
      <c r="G95" s="87"/>
      <c r="H95" s="87"/>
      <c r="I95" s="82">
        <f t="shared" si="2"/>
        <v>0</v>
      </c>
      <c r="J95" s="132" t="s">
        <v>72</v>
      </c>
      <c r="K95" s="132"/>
    </row>
    <row r="96" spans="1:11" ht="19.5" customHeight="1">
      <c r="A96" s="111"/>
      <c r="B96" s="72"/>
      <c r="C96" s="73"/>
      <c r="D96" s="67"/>
      <c r="E96" s="67"/>
      <c r="F96" s="53"/>
      <c r="G96" s="67"/>
      <c r="H96" s="67"/>
      <c r="I96" s="53"/>
      <c r="J96" s="53"/>
      <c r="K96" s="54"/>
    </row>
    <row r="97" spans="1:11" ht="78" customHeight="1">
      <c r="A97" s="96" t="s">
        <v>43</v>
      </c>
      <c r="B97" s="15">
        <v>981250</v>
      </c>
      <c r="C97" s="86">
        <f t="shared" si="8"/>
        <v>981250</v>
      </c>
      <c r="D97" s="82">
        <v>686875</v>
      </c>
      <c r="E97" s="82">
        <v>231875</v>
      </c>
      <c r="F97" s="82">
        <f>G97</f>
        <v>62500</v>
      </c>
      <c r="G97" s="82">
        <v>62500</v>
      </c>
      <c r="H97" s="87"/>
      <c r="I97" s="82">
        <f t="shared" si="2"/>
        <v>100</v>
      </c>
      <c r="J97" s="82" t="s">
        <v>72</v>
      </c>
      <c r="K97" s="81" t="s">
        <v>72</v>
      </c>
    </row>
    <row r="98" spans="1:11" ht="18" customHeight="1">
      <c r="A98" s="116"/>
      <c r="B98" s="72"/>
      <c r="C98" s="73"/>
      <c r="D98" s="67"/>
      <c r="E98" s="67"/>
      <c r="F98" s="53"/>
      <c r="G98" s="67"/>
      <c r="H98" s="67"/>
      <c r="I98" s="53"/>
      <c r="J98" s="53"/>
      <c r="K98" s="69"/>
    </row>
    <row r="99" spans="1:11" ht="62.25" customHeight="1">
      <c r="A99" s="96" t="s">
        <v>44</v>
      </c>
      <c r="B99" s="15">
        <v>968750</v>
      </c>
      <c r="C99" s="86">
        <f t="shared" si="8"/>
        <v>968750</v>
      </c>
      <c r="D99" s="16">
        <v>678125</v>
      </c>
      <c r="E99" s="16">
        <v>228125</v>
      </c>
      <c r="F99" s="82">
        <f>G99</f>
        <v>62500</v>
      </c>
      <c r="G99" s="16">
        <v>62500</v>
      </c>
      <c r="H99" s="36"/>
      <c r="I99" s="82">
        <f t="shared" si="2"/>
        <v>100</v>
      </c>
      <c r="J99" s="117"/>
      <c r="K99" s="3" t="s">
        <v>72</v>
      </c>
    </row>
    <row r="100" spans="1:11" ht="15" customHeight="1">
      <c r="A100" s="116"/>
      <c r="B100" s="72"/>
      <c r="C100" s="73"/>
      <c r="D100" s="78"/>
      <c r="E100" s="78"/>
      <c r="F100" s="53"/>
      <c r="G100" s="78"/>
      <c r="H100" s="78"/>
      <c r="I100" s="53"/>
      <c r="J100" s="53"/>
      <c r="K100" s="79"/>
    </row>
    <row r="101" spans="1:11" ht="92.25" customHeight="1">
      <c r="A101" s="96" t="s">
        <v>45</v>
      </c>
      <c r="B101" s="15">
        <v>978600.09</v>
      </c>
      <c r="C101" s="86">
        <f t="shared" si="8"/>
        <v>978600.09000000008</v>
      </c>
      <c r="D101" s="16">
        <v>685020.06</v>
      </c>
      <c r="E101" s="16">
        <v>243580.03</v>
      </c>
      <c r="F101" s="82">
        <f t="shared" si="9"/>
        <v>50000</v>
      </c>
      <c r="G101" s="36">
        <v>50000</v>
      </c>
      <c r="H101" s="36"/>
      <c r="I101" s="82">
        <f t="shared" si="2"/>
        <v>100.00000000000003</v>
      </c>
      <c r="J101" s="82"/>
      <c r="K101" s="3"/>
    </row>
    <row r="102" spans="1:11" ht="43.5" customHeight="1">
      <c r="A102" s="107" t="s">
        <v>83</v>
      </c>
      <c r="B102" s="25">
        <f>SUM(B74:B101)</f>
        <v>9390945.7400000002</v>
      </c>
      <c r="C102" s="25">
        <f t="shared" ref="C102:H102" si="10">SUM(C74:C101)</f>
        <v>3993167.9799999995</v>
      </c>
      <c r="D102" s="25">
        <f t="shared" si="10"/>
        <v>2795217.58</v>
      </c>
      <c r="E102" s="25">
        <f t="shared" si="10"/>
        <v>966222.01</v>
      </c>
      <c r="F102" s="25">
        <f t="shared" si="10"/>
        <v>231728.39</v>
      </c>
      <c r="G102" s="25">
        <f t="shared" si="10"/>
        <v>231728.39</v>
      </c>
      <c r="H102" s="25">
        <f t="shared" si="10"/>
        <v>0</v>
      </c>
      <c r="I102" s="20">
        <f t="shared" si="2"/>
        <v>42.521467917671089</v>
      </c>
      <c r="J102" s="20"/>
      <c r="K102" s="40"/>
    </row>
    <row r="103" spans="1:11" ht="94.5" customHeight="1">
      <c r="A103" s="96" t="s">
        <v>46</v>
      </c>
      <c r="B103" s="15">
        <v>310000</v>
      </c>
      <c r="C103" s="90">
        <f t="shared" si="8"/>
        <v>0</v>
      </c>
      <c r="D103" s="36"/>
      <c r="E103" s="36"/>
      <c r="F103" s="82">
        <f t="shared" si="9"/>
        <v>0</v>
      </c>
      <c r="G103" s="36"/>
      <c r="H103" s="36"/>
      <c r="I103" s="82">
        <f t="shared" si="2"/>
        <v>0</v>
      </c>
      <c r="J103" s="132" t="s">
        <v>72</v>
      </c>
      <c r="K103" s="132"/>
    </row>
    <row r="104" spans="1:11" ht="44.25" customHeight="1">
      <c r="A104" s="107" t="s">
        <v>82</v>
      </c>
      <c r="B104" s="92">
        <f>B103</f>
        <v>310000</v>
      </c>
      <c r="C104" s="37">
        <f>C103</f>
        <v>0</v>
      </c>
      <c r="D104" s="37">
        <f t="shared" ref="D104:H104" si="11">D103</f>
        <v>0</v>
      </c>
      <c r="E104" s="37">
        <f t="shared" si="11"/>
        <v>0</v>
      </c>
      <c r="F104" s="37">
        <f t="shared" si="11"/>
        <v>0</v>
      </c>
      <c r="G104" s="37">
        <f t="shared" si="11"/>
        <v>0</v>
      </c>
      <c r="H104" s="37">
        <f t="shared" si="11"/>
        <v>0</v>
      </c>
      <c r="I104" s="20">
        <f t="shared" si="2"/>
        <v>0</v>
      </c>
      <c r="J104" s="20"/>
      <c r="K104" s="40"/>
    </row>
    <row r="105" spans="1:11" ht="105.75" customHeight="1">
      <c r="A105" s="118" t="s">
        <v>47</v>
      </c>
      <c r="B105" s="15">
        <v>2570000</v>
      </c>
      <c r="C105" s="90">
        <f t="shared" si="8"/>
        <v>0</v>
      </c>
      <c r="D105" s="16"/>
      <c r="E105" s="16"/>
      <c r="F105" s="82">
        <f t="shared" si="9"/>
        <v>0</v>
      </c>
      <c r="G105" s="16"/>
      <c r="H105" s="16"/>
      <c r="I105" s="82">
        <f t="shared" ref="I105:I125" si="12">C105/B105*100</f>
        <v>0</v>
      </c>
      <c r="J105" s="82"/>
      <c r="K105" s="3"/>
    </row>
    <row r="106" spans="1:11" ht="29.25" customHeight="1">
      <c r="A106" s="119"/>
      <c r="B106" s="72"/>
      <c r="C106" s="73"/>
      <c r="D106" s="80"/>
      <c r="E106" s="80"/>
      <c r="F106" s="53"/>
      <c r="G106" s="80"/>
      <c r="H106" s="80"/>
      <c r="I106" s="53"/>
      <c r="J106" s="53"/>
      <c r="K106" s="79"/>
    </row>
    <row r="107" spans="1:11" ht="84" customHeight="1">
      <c r="A107" s="118" t="s">
        <v>48</v>
      </c>
      <c r="B107" s="15">
        <v>2500000</v>
      </c>
      <c r="C107" s="86">
        <f t="shared" si="8"/>
        <v>2500000</v>
      </c>
      <c r="D107" s="16">
        <v>1750000</v>
      </c>
      <c r="E107" s="16">
        <v>621500</v>
      </c>
      <c r="F107" s="82">
        <f t="shared" si="9"/>
        <v>128500</v>
      </c>
      <c r="G107" s="16">
        <v>128500</v>
      </c>
      <c r="H107" s="16"/>
      <c r="I107" s="82">
        <f t="shared" si="12"/>
        <v>100</v>
      </c>
      <c r="J107" s="82"/>
      <c r="K107" s="3"/>
    </row>
    <row r="108" spans="1:11" ht="23.25" customHeight="1">
      <c r="A108" s="119"/>
      <c r="B108" s="72"/>
      <c r="C108" s="70"/>
      <c r="D108" s="80"/>
      <c r="E108" s="80"/>
      <c r="F108" s="53"/>
      <c r="G108" s="80"/>
      <c r="H108" s="80"/>
      <c r="I108" s="53"/>
      <c r="J108" s="53"/>
      <c r="K108" s="79"/>
    </row>
    <row r="109" spans="1:11" ht="147.75" customHeight="1">
      <c r="A109" s="118" t="s">
        <v>74</v>
      </c>
      <c r="B109" s="15">
        <v>2000000</v>
      </c>
      <c r="C109" s="86">
        <f t="shared" si="8"/>
        <v>2000000</v>
      </c>
      <c r="D109" s="16">
        <v>1400000</v>
      </c>
      <c r="E109" s="16">
        <v>500000</v>
      </c>
      <c r="F109" s="82">
        <f t="shared" si="9"/>
        <v>100000</v>
      </c>
      <c r="G109" s="16"/>
      <c r="H109" s="16">
        <v>100000</v>
      </c>
      <c r="I109" s="82">
        <f t="shared" si="12"/>
        <v>100</v>
      </c>
      <c r="J109" s="82"/>
      <c r="K109" s="3"/>
    </row>
    <row r="110" spans="1:11" ht="23.25" customHeight="1">
      <c r="A110" s="120"/>
      <c r="B110" s="76"/>
      <c r="C110" s="73"/>
      <c r="D110" s="80"/>
      <c r="E110" s="80"/>
      <c r="F110" s="53"/>
      <c r="G110" s="80"/>
      <c r="H110" s="80"/>
      <c r="I110" s="53"/>
      <c r="J110" s="53"/>
      <c r="K110" s="79"/>
    </row>
    <row r="111" spans="1:11" ht="129" customHeight="1">
      <c r="A111" s="118" t="s">
        <v>49</v>
      </c>
      <c r="B111" s="15">
        <v>2330893.62</v>
      </c>
      <c r="C111" s="86">
        <f t="shared" si="8"/>
        <v>2330893.62</v>
      </c>
      <c r="D111" s="16">
        <v>1664075</v>
      </c>
      <c r="E111" s="16">
        <v>538318.62</v>
      </c>
      <c r="F111" s="82">
        <f t="shared" si="9"/>
        <v>128500</v>
      </c>
      <c r="G111" s="16">
        <v>128500</v>
      </c>
      <c r="H111" s="16"/>
      <c r="I111" s="82">
        <f t="shared" si="12"/>
        <v>100</v>
      </c>
      <c r="J111" s="82"/>
      <c r="K111" s="3"/>
    </row>
    <row r="112" spans="1:11" ht="26.25" customHeight="1">
      <c r="A112" s="119"/>
      <c r="B112" s="72"/>
      <c r="C112" s="70"/>
      <c r="D112" s="80"/>
      <c r="E112" s="80"/>
      <c r="F112" s="53"/>
      <c r="G112" s="80"/>
      <c r="H112" s="80"/>
      <c r="I112" s="53"/>
      <c r="J112" s="53"/>
      <c r="K112" s="79"/>
    </row>
    <row r="113" spans="1:11" ht="116.25" customHeight="1">
      <c r="A113" s="96" t="s">
        <v>50</v>
      </c>
      <c r="B113" s="15">
        <v>1758745</v>
      </c>
      <c r="C113" s="86">
        <f t="shared" si="8"/>
        <v>1758745</v>
      </c>
      <c r="D113" s="16">
        <v>1231121.5</v>
      </c>
      <c r="E113" s="16">
        <v>439686.25</v>
      </c>
      <c r="F113" s="82">
        <f t="shared" si="9"/>
        <v>87937.25</v>
      </c>
      <c r="G113" s="16">
        <v>87937.25</v>
      </c>
      <c r="H113" s="16"/>
      <c r="I113" s="82">
        <f t="shared" si="12"/>
        <v>100</v>
      </c>
      <c r="J113" s="82"/>
      <c r="K113" s="3"/>
    </row>
    <row r="114" spans="1:11" ht="41.25" customHeight="1">
      <c r="A114" s="107" t="s">
        <v>62</v>
      </c>
      <c r="B114" s="92">
        <f t="shared" ref="B114:H114" si="13">B105+B107+B109+B111+B113</f>
        <v>11159638.620000001</v>
      </c>
      <c r="C114" s="37">
        <f t="shared" si="13"/>
        <v>8589638.620000001</v>
      </c>
      <c r="D114" s="37">
        <f t="shared" si="13"/>
        <v>6045196.5</v>
      </c>
      <c r="E114" s="37">
        <f t="shared" si="13"/>
        <v>2099504.87</v>
      </c>
      <c r="F114" s="37">
        <f t="shared" si="13"/>
        <v>444937.25</v>
      </c>
      <c r="G114" s="37">
        <f t="shared" si="13"/>
        <v>344937.25</v>
      </c>
      <c r="H114" s="37">
        <f t="shared" si="13"/>
        <v>100000</v>
      </c>
      <c r="I114" s="20">
        <f t="shared" si="12"/>
        <v>76.970580432648461</v>
      </c>
      <c r="J114" s="20"/>
      <c r="K114" s="40"/>
    </row>
    <row r="115" spans="1:11" ht="102.75" customHeight="1">
      <c r="A115" s="105" t="s">
        <v>51</v>
      </c>
      <c r="B115" s="15">
        <v>450000</v>
      </c>
      <c r="C115" s="90">
        <f t="shared" si="8"/>
        <v>0</v>
      </c>
      <c r="D115" s="36"/>
      <c r="E115" s="36"/>
      <c r="F115" s="82">
        <f t="shared" si="9"/>
        <v>0</v>
      </c>
      <c r="G115" s="36"/>
      <c r="H115" s="36"/>
      <c r="I115" s="82">
        <f t="shared" si="12"/>
        <v>0</v>
      </c>
      <c r="J115" s="132" t="s">
        <v>72</v>
      </c>
      <c r="K115" s="132"/>
    </row>
    <row r="116" spans="1:11" ht="21" customHeight="1">
      <c r="A116" s="111"/>
      <c r="B116" s="72"/>
      <c r="C116" s="73"/>
      <c r="D116" s="78"/>
      <c r="E116" s="78"/>
      <c r="F116" s="53"/>
      <c r="G116" s="78"/>
      <c r="H116" s="78"/>
      <c r="I116" s="53"/>
      <c r="J116" s="53"/>
      <c r="K116" s="79"/>
    </row>
    <row r="117" spans="1:11" ht="84" customHeight="1">
      <c r="A117" s="105" t="s">
        <v>88</v>
      </c>
      <c r="B117" s="15">
        <v>450000</v>
      </c>
      <c r="C117" s="128"/>
      <c r="D117" s="36"/>
      <c r="E117" s="36"/>
      <c r="F117" s="127"/>
      <c r="G117" s="36"/>
      <c r="H117" s="36"/>
      <c r="I117" s="127"/>
      <c r="J117" s="132" t="s">
        <v>72</v>
      </c>
      <c r="K117" s="132"/>
    </row>
    <row r="118" spans="1:11" ht="21.75" customHeight="1">
      <c r="A118" s="111"/>
      <c r="B118" s="72"/>
      <c r="C118" s="73"/>
      <c r="D118" s="78"/>
      <c r="E118" s="78"/>
      <c r="F118" s="53"/>
      <c r="G118" s="78"/>
      <c r="H118" s="78"/>
      <c r="I118" s="53"/>
      <c r="J118" s="53"/>
      <c r="K118" s="79"/>
    </row>
    <row r="119" spans="1:11" ht="91.5" customHeight="1">
      <c r="A119" s="105" t="s">
        <v>52</v>
      </c>
      <c r="B119" s="15">
        <v>200000</v>
      </c>
      <c r="C119" s="90">
        <f t="shared" si="8"/>
        <v>0</v>
      </c>
      <c r="D119" s="36"/>
      <c r="E119" s="36"/>
      <c r="F119" s="82">
        <f t="shared" si="9"/>
        <v>0</v>
      </c>
      <c r="G119" s="36"/>
      <c r="H119" s="36"/>
      <c r="I119" s="82">
        <f t="shared" si="12"/>
        <v>0</v>
      </c>
      <c r="J119" s="132" t="s">
        <v>72</v>
      </c>
      <c r="K119" s="132"/>
    </row>
    <row r="120" spans="1:11" ht="20.25" customHeight="1">
      <c r="A120" s="111"/>
      <c r="B120" s="72"/>
      <c r="C120" s="73"/>
      <c r="D120" s="78"/>
      <c r="E120" s="78"/>
      <c r="F120" s="53"/>
      <c r="G120" s="78"/>
      <c r="H120" s="78"/>
      <c r="I120" s="53"/>
      <c r="J120" s="53"/>
      <c r="K120" s="79"/>
    </row>
    <row r="121" spans="1:11" ht="107.25" customHeight="1">
      <c r="A121" s="105" t="s">
        <v>53</v>
      </c>
      <c r="B121" s="15">
        <v>649400</v>
      </c>
      <c r="C121" s="90">
        <f t="shared" si="8"/>
        <v>0</v>
      </c>
      <c r="D121" s="36"/>
      <c r="E121" s="36"/>
      <c r="F121" s="82">
        <f t="shared" si="9"/>
        <v>0</v>
      </c>
      <c r="G121" s="36"/>
      <c r="H121" s="36"/>
      <c r="I121" s="82">
        <f t="shared" si="12"/>
        <v>0</v>
      </c>
      <c r="J121" s="82"/>
      <c r="K121" s="3"/>
    </row>
    <row r="122" spans="1:11" ht="21.75" customHeight="1">
      <c r="A122" s="111"/>
      <c r="B122" s="72"/>
      <c r="C122" s="73"/>
      <c r="D122" s="78"/>
      <c r="E122" s="78"/>
      <c r="F122" s="53"/>
      <c r="G122" s="78"/>
      <c r="H122" s="78"/>
      <c r="I122" s="53"/>
      <c r="J122" s="53"/>
      <c r="K122" s="79"/>
    </row>
    <row r="123" spans="1:11" ht="89.25" customHeight="1">
      <c r="A123" s="105" t="s">
        <v>54</v>
      </c>
      <c r="B123" s="15">
        <v>1200000</v>
      </c>
      <c r="C123" s="90">
        <f t="shared" si="8"/>
        <v>0</v>
      </c>
      <c r="D123" s="36"/>
      <c r="E123" s="36"/>
      <c r="F123" s="82">
        <f t="shared" si="9"/>
        <v>0</v>
      </c>
      <c r="G123" s="36"/>
      <c r="H123" s="36"/>
      <c r="I123" s="82">
        <f t="shared" si="12"/>
        <v>0</v>
      </c>
      <c r="J123" s="132"/>
      <c r="K123" s="132"/>
    </row>
    <row r="124" spans="1:11" ht="42.75" customHeight="1">
      <c r="A124" s="107" t="s">
        <v>61</v>
      </c>
      <c r="B124" s="131">
        <f>B115+B117+B119+B121+B123</f>
        <v>2949400</v>
      </c>
      <c r="C124" s="37">
        <f t="shared" ref="C124:H124" si="14">SUM(C115:C123)</f>
        <v>0</v>
      </c>
      <c r="D124" s="37">
        <f t="shared" si="14"/>
        <v>0</v>
      </c>
      <c r="E124" s="37">
        <f t="shared" si="14"/>
        <v>0</v>
      </c>
      <c r="F124" s="37">
        <f t="shared" si="14"/>
        <v>0</v>
      </c>
      <c r="G124" s="37">
        <f t="shared" si="14"/>
        <v>0</v>
      </c>
      <c r="H124" s="37">
        <f t="shared" si="14"/>
        <v>0</v>
      </c>
      <c r="I124" s="20">
        <f t="shared" si="12"/>
        <v>0</v>
      </c>
      <c r="J124" s="20"/>
      <c r="K124" s="40"/>
    </row>
    <row r="125" spans="1:11" ht="33.75" customHeight="1">
      <c r="A125" s="121" t="s">
        <v>85</v>
      </c>
      <c r="B125" s="122">
        <f t="shared" ref="B125:H125" si="15">B124+B114+B104+B102+B72+B63+B59+B56+B54+B40</f>
        <v>41104662.949999996</v>
      </c>
      <c r="C125" s="123" t="e">
        <f t="shared" si="15"/>
        <v>#REF!</v>
      </c>
      <c r="D125" s="123" t="e">
        <f t="shared" si="15"/>
        <v>#REF!</v>
      </c>
      <c r="E125" s="123" t="e">
        <f t="shared" si="15"/>
        <v>#REF!</v>
      </c>
      <c r="F125" s="123" t="e">
        <f t="shared" si="15"/>
        <v>#REF!</v>
      </c>
      <c r="G125" s="123" t="e">
        <f t="shared" si="15"/>
        <v>#REF!</v>
      </c>
      <c r="H125" s="123" t="e">
        <f t="shared" si="15"/>
        <v>#REF!</v>
      </c>
      <c r="I125" s="124" t="e">
        <f t="shared" si="12"/>
        <v>#REF!</v>
      </c>
      <c r="J125" s="124"/>
      <c r="K125" s="125"/>
    </row>
    <row r="126" spans="1:11">
      <c r="C126" s="13"/>
      <c r="D126" s="13"/>
      <c r="E126" s="13"/>
      <c r="F126" s="13"/>
    </row>
    <row r="127" spans="1:11">
      <c r="C127" s="13"/>
      <c r="D127" s="13"/>
      <c r="E127" s="13"/>
      <c r="F127" s="13"/>
    </row>
    <row r="128" spans="1:11">
      <c r="C128" s="13"/>
      <c r="D128" s="13"/>
      <c r="E128" s="13"/>
      <c r="F128" s="13"/>
    </row>
    <row r="129" spans="3:6">
      <c r="C129" s="13"/>
      <c r="D129" s="13"/>
      <c r="E129" s="13"/>
      <c r="F129" s="13"/>
    </row>
    <row r="130" spans="3:6">
      <c r="C130" s="13"/>
      <c r="D130" s="13"/>
      <c r="E130" s="13"/>
      <c r="F130" s="13"/>
    </row>
    <row r="131" spans="3:6">
      <c r="C131" s="13"/>
      <c r="D131" s="13"/>
      <c r="E131" s="13"/>
      <c r="F131" s="13"/>
    </row>
    <row r="132" spans="3:6">
      <c r="C132" s="13"/>
      <c r="D132" s="13"/>
      <c r="E132" s="13"/>
      <c r="F132" s="13"/>
    </row>
    <row r="133" spans="3:6">
      <c r="C133" s="13"/>
      <c r="D133" s="13"/>
      <c r="E133" s="13"/>
      <c r="F133" s="13"/>
    </row>
    <row r="134" spans="3:6">
      <c r="C134" s="13"/>
      <c r="D134" s="13"/>
      <c r="E134" s="13"/>
      <c r="F134" s="13"/>
    </row>
    <row r="135" spans="3:6">
      <c r="C135" s="13"/>
      <c r="D135" s="13"/>
      <c r="E135" s="13"/>
      <c r="F135" s="13"/>
    </row>
    <row r="136" spans="3:6">
      <c r="C136" s="13"/>
      <c r="D136" s="13"/>
      <c r="E136" s="13"/>
      <c r="F136" s="13"/>
    </row>
    <row r="137" spans="3:6">
      <c r="C137" s="13"/>
      <c r="D137" s="13"/>
      <c r="E137" s="13"/>
      <c r="F137" s="13"/>
    </row>
    <row r="138" spans="3:6">
      <c r="C138" s="13"/>
      <c r="D138" s="13"/>
      <c r="E138" s="13"/>
      <c r="F138" s="13"/>
    </row>
    <row r="139" spans="3:6">
      <c r="C139" s="13"/>
      <c r="D139" s="13"/>
      <c r="E139" s="13"/>
      <c r="F139" s="13"/>
    </row>
    <row r="140" spans="3:6">
      <c r="C140" s="13"/>
      <c r="D140" s="13"/>
      <c r="E140" s="13"/>
      <c r="F140" s="13"/>
    </row>
    <row r="141" spans="3:6">
      <c r="C141" s="13"/>
      <c r="D141" s="13"/>
      <c r="E141" s="13"/>
      <c r="F141" s="13"/>
    </row>
    <row r="142" spans="3:6">
      <c r="C142" s="13"/>
      <c r="D142" s="13"/>
      <c r="E142" s="13"/>
      <c r="F142" s="13"/>
    </row>
    <row r="143" spans="3:6">
      <c r="C143" s="13"/>
      <c r="D143" s="13"/>
      <c r="E143" s="13"/>
      <c r="F143" s="13"/>
    </row>
    <row r="144" spans="3:6">
      <c r="C144" s="13"/>
      <c r="D144" s="13"/>
      <c r="E144" s="13"/>
      <c r="F144" s="13"/>
    </row>
    <row r="145" spans="3:6">
      <c r="C145" s="13"/>
      <c r="D145" s="13"/>
      <c r="E145" s="13"/>
      <c r="F145" s="13"/>
    </row>
    <row r="146" spans="3:6">
      <c r="C146" s="13"/>
      <c r="D146" s="13"/>
      <c r="E146" s="13"/>
      <c r="F146" s="13"/>
    </row>
    <row r="147" spans="3:6">
      <c r="C147" s="13"/>
      <c r="D147" s="13"/>
      <c r="E147" s="13"/>
      <c r="F147" s="13"/>
    </row>
    <row r="148" spans="3:6">
      <c r="C148" s="13"/>
      <c r="D148" s="13"/>
      <c r="E148" s="13"/>
      <c r="F148" s="13"/>
    </row>
    <row r="149" spans="3:6">
      <c r="C149" s="13"/>
      <c r="D149" s="13"/>
      <c r="E149" s="13"/>
      <c r="F149" s="13"/>
    </row>
    <row r="150" spans="3:6">
      <c r="C150" s="13"/>
      <c r="D150" s="13"/>
      <c r="E150" s="13"/>
      <c r="F150" s="13"/>
    </row>
    <row r="151" spans="3:6">
      <c r="C151" s="13"/>
      <c r="D151" s="13"/>
      <c r="E151" s="13"/>
      <c r="F151" s="13"/>
    </row>
    <row r="152" spans="3:6">
      <c r="C152" s="13"/>
      <c r="D152" s="13"/>
      <c r="E152" s="13"/>
      <c r="F152" s="13"/>
    </row>
    <row r="153" spans="3:6">
      <c r="C153" s="13"/>
      <c r="D153" s="13"/>
      <c r="E153" s="13"/>
      <c r="F153" s="13"/>
    </row>
    <row r="154" spans="3:6">
      <c r="C154" s="13"/>
      <c r="D154" s="13"/>
      <c r="E154" s="13"/>
      <c r="F154" s="13"/>
    </row>
    <row r="155" spans="3:6">
      <c r="C155" s="13"/>
      <c r="D155" s="13"/>
      <c r="E155" s="13"/>
      <c r="F155" s="13"/>
    </row>
    <row r="156" spans="3:6">
      <c r="C156" s="13"/>
      <c r="D156" s="13"/>
      <c r="E156" s="13"/>
      <c r="F156" s="13"/>
    </row>
    <row r="157" spans="3:6">
      <c r="C157" s="13"/>
      <c r="D157" s="13"/>
      <c r="E157" s="13"/>
      <c r="F157" s="13"/>
    </row>
    <row r="158" spans="3:6">
      <c r="C158" s="13"/>
      <c r="D158" s="13"/>
      <c r="E158" s="13"/>
      <c r="F158" s="13"/>
    </row>
    <row r="159" spans="3:6">
      <c r="C159" s="13"/>
      <c r="D159" s="13"/>
      <c r="E159" s="13"/>
      <c r="F159" s="13"/>
    </row>
    <row r="160" spans="3:6">
      <c r="C160" s="13"/>
      <c r="D160" s="13"/>
      <c r="E160" s="13"/>
      <c r="F160" s="13"/>
    </row>
    <row r="161" spans="3:6">
      <c r="C161" s="13"/>
      <c r="D161" s="13"/>
      <c r="E161" s="13"/>
      <c r="F161" s="13"/>
    </row>
    <row r="162" spans="3:6">
      <c r="C162" s="13"/>
      <c r="D162" s="13"/>
      <c r="E162" s="13"/>
      <c r="F162" s="13"/>
    </row>
    <row r="163" spans="3:6">
      <c r="C163" s="13"/>
      <c r="D163" s="13"/>
      <c r="E163" s="13"/>
      <c r="F163" s="13"/>
    </row>
    <row r="164" spans="3:6">
      <c r="C164" s="13"/>
      <c r="D164" s="13"/>
      <c r="E164" s="13"/>
      <c r="F164" s="13"/>
    </row>
    <row r="165" spans="3:6">
      <c r="C165" s="13"/>
      <c r="D165" s="13"/>
      <c r="E165" s="13"/>
      <c r="F165" s="13"/>
    </row>
    <row r="166" spans="3:6">
      <c r="C166" s="13"/>
      <c r="D166" s="13"/>
      <c r="E166" s="13"/>
      <c r="F166" s="13"/>
    </row>
    <row r="167" spans="3:6">
      <c r="C167" s="13"/>
      <c r="D167" s="13"/>
      <c r="E167" s="13"/>
      <c r="F167" s="13"/>
    </row>
    <row r="168" spans="3:6">
      <c r="C168" s="13"/>
      <c r="D168" s="13"/>
      <c r="E168" s="13"/>
      <c r="F168" s="13"/>
    </row>
    <row r="169" spans="3:6">
      <c r="C169" s="13"/>
      <c r="D169" s="13"/>
      <c r="E169" s="13"/>
      <c r="F169" s="13"/>
    </row>
    <row r="170" spans="3:6">
      <c r="C170" s="13"/>
      <c r="D170" s="13"/>
      <c r="E170" s="13"/>
      <c r="F170" s="13"/>
    </row>
    <row r="171" spans="3:6">
      <c r="C171" s="13"/>
      <c r="D171" s="13"/>
      <c r="E171" s="13"/>
      <c r="F171" s="13"/>
    </row>
    <row r="172" spans="3:6">
      <c r="C172" s="13"/>
      <c r="D172" s="13"/>
      <c r="E172" s="13"/>
      <c r="F172" s="13"/>
    </row>
    <row r="173" spans="3:6">
      <c r="C173" s="13"/>
      <c r="D173" s="13"/>
      <c r="E173" s="13"/>
      <c r="F173" s="13"/>
    </row>
    <row r="174" spans="3:6">
      <c r="C174" s="13"/>
      <c r="D174" s="13"/>
      <c r="E174" s="13"/>
      <c r="F174" s="13"/>
    </row>
    <row r="175" spans="3:6">
      <c r="C175" s="13"/>
      <c r="D175" s="13"/>
      <c r="E175" s="13"/>
      <c r="F175" s="13"/>
    </row>
    <row r="176" spans="3:6">
      <c r="C176" s="13"/>
      <c r="D176" s="13"/>
      <c r="E176" s="13"/>
      <c r="F176" s="13"/>
    </row>
    <row r="177" spans="3:6">
      <c r="C177" s="13"/>
      <c r="D177" s="13"/>
      <c r="E177" s="13"/>
      <c r="F177" s="13"/>
    </row>
    <row r="178" spans="3:6">
      <c r="C178" s="13"/>
      <c r="D178" s="13"/>
      <c r="E178" s="13"/>
      <c r="F178" s="13"/>
    </row>
    <row r="179" spans="3:6">
      <c r="C179" s="13"/>
      <c r="D179" s="13"/>
      <c r="E179" s="13"/>
      <c r="F179" s="13"/>
    </row>
    <row r="180" spans="3:6">
      <c r="C180" s="13"/>
      <c r="D180" s="13"/>
      <c r="E180" s="13"/>
      <c r="F180" s="13"/>
    </row>
    <row r="181" spans="3:6">
      <c r="C181" s="13"/>
      <c r="D181" s="13"/>
      <c r="E181" s="13"/>
      <c r="F181" s="13"/>
    </row>
    <row r="182" spans="3:6">
      <c r="C182" s="13"/>
      <c r="D182" s="13"/>
      <c r="E182" s="13"/>
      <c r="F182" s="13"/>
    </row>
    <row r="183" spans="3:6">
      <c r="C183" s="13"/>
      <c r="D183" s="13"/>
      <c r="E183" s="13"/>
      <c r="F183" s="13"/>
    </row>
    <row r="184" spans="3:6">
      <c r="C184" s="13"/>
      <c r="D184" s="13"/>
      <c r="E184" s="13"/>
      <c r="F184" s="13"/>
    </row>
    <row r="185" spans="3:6">
      <c r="C185" s="13"/>
      <c r="D185" s="13"/>
      <c r="E185" s="13"/>
      <c r="F185" s="13"/>
    </row>
    <row r="186" spans="3:6">
      <c r="C186" s="13"/>
      <c r="D186" s="13"/>
      <c r="E186" s="13"/>
      <c r="F186" s="13"/>
    </row>
    <row r="187" spans="3:6">
      <c r="C187" s="13"/>
      <c r="D187" s="13"/>
      <c r="E187" s="13"/>
      <c r="F187" s="13"/>
    </row>
    <row r="188" spans="3:6">
      <c r="C188" s="13"/>
      <c r="D188" s="13"/>
      <c r="E188" s="13"/>
      <c r="F188" s="13"/>
    </row>
    <row r="189" spans="3:6">
      <c r="C189" s="13"/>
      <c r="D189" s="13"/>
      <c r="E189" s="13"/>
      <c r="F189" s="13"/>
    </row>
    <row r="190" spans="3:6">
      <c r="C190" s="13"/>
      <c r="D190" s="13"/>
      <c r="E190" s="13"/>
      <c r="F190" s="13"/>
    </row>
    <row r="191" spans="3:6">
      <c r="C191" s="13"/>
      <c r="D191" s="13"/>
      <c r="E191" s="13"/>
      <c r="F191" s="13"/>
    </row>
    <row r="192" spans="3:6">
      <c r="C192" s="13"/>
      <c r="D192" s="13"/>
      <c r="E192" s="13"/>
      <c r="F192" s="13"/>
    </row>
    <row r="193" spans="3:6">
      <c r="C193" s="13"/>
      <c r="D193" s="13"/>
      <c r="E193" s="13"/>
      <c r="F193" s="13"/>
    </row>
    <row r="194" spans="3:6">
      <c r="C194" s="13"/>
      <c r="D194" s="13"/>
      <c r="E194" s="13"/>
      <c r="F194" s="13"/>
    </row>
    <row r="195" spans="3:6">
      <c r="C195" s="13"/>
      <c r="D195" s="13"/>
      <c r="E195" s="13"/>
      <c r="F195" s="13"/>
    </row>
    <row r="196" spans="3:6">
      <c r="C196" s="13"/>
      <c r="D196" s="13"/>
      <c r="E196" s="13"/>
      <c r="F196" s="13"/>
    </row>
    <row r="197" spans="3:6">
      <c r="C197" s="13"/>
      <c r="D197" s="13"/>
      <c r="E197" s="13"/>
      <c r="F197" s="13"/>
    </row>
    <row r="198" spans="3:6">
      <c r="C198" s="13"/>
      <c r="D198" s="13"/>
      <c r="E198" s="13"/>
      <c r="F198" s="13"/>
    </row>
    <row r="199" spans="3:6">
      <c r="C199" s="13"/>
      <c r="D199" s="13"/>
      <c r="E199" s="13"/>
      <c r="F199" s="13"/>
    </row>
    <row r="200" spans="3:6">
      <c r="C200" s="13"/>
      <c r="D200" s="13"/>
      <c r="E200" s="13"/>
      <c r="F200" s="13"/>
    </row>
    <row r="201" spans="3:6">
      <c r="C201" s="13"/>
      <c r="D201" s="13"/>
      <c r="E201" s="13"/>
      <c r="F201" s="13"/>
    </row>
    <row r="202" spans="3:6">
      <c r="C202" s="13"/>
      <c r="D202" s="13"/>
      <c r="E202" s="13"/>
      <c r="F202" s="13"/>
    </row>
    <row r="203" spans="3:6">
      <c r="C203" s="13"/>
      <c r="D203" s="13"/>
      <c r="E203" s="13"/>
      <c r="F203" s="13"/>
    </row>
    <row r="204" spans="3:6">
      <c r="C204" s="13"/>
      <c r="D204" s="13"/>
      <c r="E204" s="13"/>
      <c r="F204" s="13"/>
    </row>
    <row r="205" spans="3:6">
      <c r="C205" s="13"/>
      <c r="D205" s="13"/>
      <c r="E205" s="13"/>
      <c r="F205" s="13"/>
    </row>
    <row r="206" spans="3:6">
      <c r="C206" s="13"/>
      <c r="D206" s="13"/>
      <c r="E206" s="13"/>
      <c r="F206" s="13"/>
    </row>
    <row r="207" spans="3:6">
      <c r="C207" s="13"/>
      <c r="D207" s="13"/>
      <c r="E207" s="13"/>
      <c r="F207" s="13"/>
    </row>
    <row r="208" spans="3:6">
      <c r="C208" s="13"/>
      <c r="D208" s="13"/>
      <c r="E208" s="13"/>
      <c r="F208" s="13"/>
    </row>
    <row r="209" spans="3:6">
      <c r="C209" s="13"/>
      <c r="D209" s="13"/>
      <c r="E209" s="13"/>
      <c r="F209" s="13"/>
    </row>
    <row r="210" spans="3:6">
      <c r="C210" s="13"/>
      <c r="D210" s="13"/>
      <c r="E210" s="13"/>
      <c r="F210" s="13"/>
    </row>
    <row r="211" spans="3:6">
      <c r="C211" s="13"/>
      <c r="D211" s="13"/>
      <c r="E211" s="13"/>
      <c r="F211" s="13"/>
    </row>
    <row r="212" spans="3:6">
      <c r="C212" s="13"/>
      <c r="D212" s="13"/>
      <c r="E212" s="13"/>
      <c r="F212" s="13"/>
    </row>
    <row r="213" spans="3:6">
      <c r="C213" s="13"/>
      <c r="D213" s="13"/>
      <c r="E213" s="13"/>
      <c r="F213" s="13"/>
    </row>
    <row r="214" spans="3:6">
      <c r="C214" s="13"/>
      <c r="D214" s="13"/>
      <c r="E214" s="13"/>
      <c r="F214" s="13"/>
    </row>
    <row r="215" spans="3:6">
      <c r="C215" s="13"/>
      <c r="D215" s="13"/>
      <c r="E215" s="13"/>
      <c r="F215" s="13"/>
    </row>
    <row r="216" spans="3:6">
      <c r="C216" s="13"/>
      <c r="D216" s="13"/>
      <c r="E216" s="13"/>
      <c r="F216" s="13"/>
    </row>
    <row r="217" spans="3:6">
      <c r="C217" s="13"/>
      <c r="D217" s="13"/>
      <c r="E217" s="13"/>
      <c r="F217" s="13"/>
    </row>
    <row r="218" spans="3:6">
      <c r="C218" s="13"/>
      <c r="D218" s="13"/>
      <c r="E218" s="13"/>
      <c r="F218" s="13"/>
    </row>
    <row r="219" spans="3:6">
      <c r="C219" s="13"/>
      <c r="D219" s="13"/>
      <c r="E219" s="13"/>
      <c r="F219" s="13"/>
    </row>
    <row r="220" spans="3:6">
      <c r="C220" s="13"/>
      <c r="D220" s="13"/>
      <c r="E220" s="13"/>
      <c r="F220" s="13"/>
    </row>
    <row r="221" spans="3:6">
      <c r="C221" s="13"/>
      <c r="D221" s="13"/>
      <c r="E221" s="13"/>
      <c r="F221" s="13"/>
    </row>
    <row r="222" spans="3:6">
      <c r="C222" s="13"/>
      <c r="D222" s="13"/>
      <c r="E222" s="13"/>
      <c r="F222" s="13"/>
    </row>
    <row r="223" spans="3:6">
      <c r="C223" s="13"/>
      <c r="D223" s="13"/>
      <c r="E223" s="13"/>
      <c r="F223" s="13"/>
    </row>
    <row r="224" spans="3:6">
      <c r="C224" s="13"/>
      <c r="D224" s="13"/>
      <c r="E224" s="13"/>
      <c r="F224" s="13"/>
    </row>
    <row r="225" spans="3:6">
      <c r="C225" s="13"/>
      <c r="D225" s="13"/>
      <c r="E225" s="13"/>
      <c r="F225" s="13"/>
    </row>
    <row r="226" spans="3:6">
      <c r="C226" s="13"/>
      <c r="D226" s="13"/>
      <c r="E226" s="13"/>
      <c r="F226" s="13"/>
    </row>
    <row r="227" spans="3:6">
      <c r="C227" s="13"/>
      <c r="D227" s="13"/>
      <c r="E227" s="13"/>
      <c r="F227" s="13"/>
    </row>
    <row r="228" spans="3:6">
      <c r="C228" s="13"/>
      <c r="D228" s="13"/>
      <c r="E228" s="13"/>
      <c r="F228" s="13"/>
    </row>
    <row r="229" spans="3:6">
      <c r="C229" s="13"/>
      <c r="D229" s="13"/>
      <c r="E229" s="13"/>
      <c r="F229" s="13"/>
    </row>
    <row r="230" spans="3:6">
      <c r="C230" s="13"/>
      <c r="D230" s="13"/>
      <c r="E230" s="13"/>
      <c r="F230" s="13"/>
    </row>
    <row r="231" spans="3:6">
      <c r="C231" s="13"/>
      <c r="D231" s="13"/>
      <c r="E231" s="13"/>
      <c r="F231" s="13"/>
    </row>
    <row r="232" spans="3:6">
      <c r="C232" s="13"/>
      <c r="D232" s="13"/>
      <c r="E232" s="13"/>
      <c r="F232" s="13"/>
    </row>
    <row r="233" spans="3:6">
      <c r="C233" s="13"/>
      <c r="D233" s="13"/>
      <c r="E233" s="13"/>
      <c r="F233" s="13"/>
    </row>
    <row r="234" spans="3:6">
      <c r="C234" s="13"/>
      <c r="D234" s="13"/>
      <c r="E234" s="13"/>
      <c r="F234" s="13"/>
    </row>
    <row r="235" spans="3:6">
      <c r="C235" s="13"/>
      <c r="D235" s="13"/>
      <c r="E235" s="13"/>
      <c r="F235" s="13"/>
    </row>
    <row r="236" spans="3:6">
      <c r="C236" s="13"/>
      <c r="D236" s="13"/>
      <c r="E236" s="13"/>
      <c r="F236" s="13"/>
    </row>
    <row r="237" spans="3:6">
      <c r="C237" s="13"/>
      <c r="D237" s="13"/>
      <c r="E237" s="13"/>
      <c r="F237" s="13"/>
    </row>
    <row r="238" spans="3:6">
      <c r="C238" s="13"/>
      <c r="D238" s="13"/>
      <c r="E238" s="13"/>
      <c r="F238" s="13"/>
    </row>
    <row r="239" spans="3:6">
      <c r="C239" s="13"/>
      <c r="D239" s="13"/>
      <c r="E239" s="13"/>
      <c r="F239" s="13"/>
    </row>
    <row r="240" spans="3:6">
      <c r="C240" s="13"/>
      <c r="D240" s="13"/>
      <c r="E240" s="13"/>
      <c r="F240" s="13"/>
    </row>
    <row r="241" spans="3:6">
      <c r="C241" s="13"/>
      <c r="D241" s="13"/>
      <c r="E241" s="13"/>
      <c r="F241" s="13"/>
    </row>
    <row r="242" spans="3:6">
      <c r="C242" s="13"/>
      <c r="D242" s="13"/>
      <c r="E242" s="13"/>
      <c r="F242" s="13"/>
    </row>
    <row r="243" spans="3:6">
      <c r="C243" s="13"/>
      <c r="D243" s="13"/>
      <c r="E243" s="13"/>
      <c r="F243" s="13"/>
    </row>
    <row r="244" spans="3:6">
      <c r="C244" s="13"/>
      <c r="D244" s="13"/>
      <c r="E244" s="13"/>
      <c r="F244" s="13"/>
    </row>
    <row r="245" spans="3:6">
      <c r="C245" s="13"/>
      <c r="D245" s="13"/>
      <c r="E245" s="13"/>
      <c r="F245" s="13"/>
    </row>
    <row r="246" spans="3:6">
      <c r="C246" s="13"/>
      <c r="D246" s="13"/>
      <c r="E246" s="13"/>
      <c r="F246" s="13"/>
    </row>
    <row r="247" spans="3:6">
      <c r="C247" s="13"/>
      <c r="D247" s="13"/>
      <c r="E247" s="13"/>
      <c r="F247" s="13"/>
    </row>
    <row r="248" spans="3:6">
      <c r="C248" s="13"/>
      <c r="D248" s="13"/>
      <c r="E248" s="13"/>
      <c r="F248" s="13"/>
    </row>
    <row r="249" spans="3:6">
      <c r="C249" s="13"/>
      <c r="D249" s="13"/>
      <c r="E249" s="13"/>
      <c r="F249" s="13"/>
    </row>
    <row r="250" spans="3:6">
      <c r="C250" s="13"/>
      <c r="D250" s="13"/>
      <c r="E250" s="13"/>
      <c r="F250" s="13"/>
    </row>
    <row r="251" spans="3:6">
      <c r="C251" s="13"/>
      <c r="D251" s="13"/>
      <c r="E251" s="13"/>
      <c r="F251" s="13"/>
    </row>
    <row r="252" spans="3:6">
      <c r="C252" s="13"/>
      <c r="D252" s="13"/>
      <c r="E252" s="13"/>
      <c r="F252" s="13"/>
    </row>
    <row r="253" spans="3:6">
      <c r="C253" s="13"/>
      <c r="D253" s="13"/>
      <c r="E253" s="13"/>
      <c r="F253" s="13"/>
    </row>
    <row r="254" spans="3:6">
      <c r="C254" s="13"/>
      <c r="D254" s="13"/>
      <c r="E254" s="13"/>
      <c r="F254" s="13"/>
    </row>
    <row r="255" spans="3:6">
      <c r="C255" s="13"/>
      <c r="D255" s="13"/>
      <c r="E255" s="13"/>
      <c r="F255" s="13"/>
    </row>
    <row r="256" spans="3:6">
      <c r="C256" s="13"/>
      <c r="D256" s="13"/>
      <c r="E256" s="13"/>
      <c r="F256" s="13"/>
    </row>
    <row r="257" spans="3:6">
      <c r="C257" s="13"/>
      <c r="D257" s="13"/>
      <c r="E257" s="13"/>
      <c r="F257" s="13"/>
    </row>
    <row r="258" spans="3:6">
      <c r="C258" s="13"/>
      <c r="D258" s="13"/>
      <c r="E258" s="13"/>
      <c r="F258" s="13"/>
    </row>
    <row r="259" spans="3:6">
      <c r="C259" s="13"/>
      <c r="D259" s="13"/>
      <c r="E259" s="13"/>
      <c r="F259" s="13"/>
    </row>
    <row r="260" spans="3:6">
      <c r="C260" s="13"/>
      <c r="D260" s="13"/>
      <c r="E260" s="13"/>
      <c r="F260" s="13"/>
    </row>
    <row r="261" spans="3:6">
      <c r="C261" s="13"/>
      <c r="D261" s="13"/>
      <c r="E261" s="13"/>
      <c r="F261" s="13"/>
    </row>
    <row r="262" spans="3:6">
      <c r="C262" s="13"/>
      <c r="D262" s="13"/>
      <c r="E262" s="13"/>
      <c r="F262" s="13"/>
    </row>
    <row r="263" spans="3:6">
      <c r="C263" s="13"/>
      <c r="D263" s="13"/>
      <c r="E263" s="13"/>
      <c r="F263" s="13"/>
    </row>
    <row r="264" spans="3:6">
      <c r="C264" s="13"/>
      <c r="D264" s="13"/>
      <c r="E264" s="13"/>
      <c r="F264" s="13"/>
    </row>
    <row r="265" spans="3:6">
      <c r="C265" s="13"/>
      <c r="D265" s="13"/>
      <c r="E265" s="13"/>
      <c r="F265" s="13"/>
    </row>
    <row r="266" spans="3:6">
      <c r="C266" s="13"/>
      <c r="D266" s="13"/>
      <c r="E266" s="13"/>
      <c r="F266" s="13"/>
    </row>
    <row r="267" spans="3:6">
      <c r="C267" s="13"/>
      <c r="D267" s="13"/>
      <c r="E267" s="13"/>
      <c r="F267" s="13"/>
    </row>
    <row r="268" spans="3:6">
      <c r="C268" s="13"/>
      <c r="D268" s="13"/>
      <c r="E268" s="13"/>
      <c r="F268" s="13"/>
    </row>
    <row r="269" spans="3:6">
      <c r="C269" s="13"/>
      <c r="D269" s="13"/>
      <c r="E269" s="13"/>
      <c r="F269" s="13"/>
    </row>
    <row r="270" spans="3:6">
      <c r="C270" s="13"/>
      <c r="D270" s="13"/>
      <c r="E270" s="13"/>
      <c r="F270" s="13"/>
    </row>
    <row r="271" spans="3:6">
      <c r="C271" s="13"/>
      <c r="D271" s="13"/>
      <c r="E271" s="13"/>
      <c r="F271" s="13"/>
    </row>
    <row r="272" spans="3:6">
      <c r="C272" s="13"/>
      <c r="D272" s="13"/>
      <c r="E272" s="13"/>
      <c r="F272" s="13"/>
    </row>
    <row r="273" spans="3:6">
      <c r="C273" s="13"/>
      <c r="D273" s="13"/>
      <c r="E273" s="13"/>
      <c r="F273" s="13"/>
    </row>
    <row r="274" spans="3:6">
      <c r="C274" s="13"/>
      <c r="D274" s="13"/>
      <c r="E274" s="13"/>
      <c r="F274" s="13"/>
    </row>
    <row r="275" spans="3:6">
      <c r="C275" s="13"/>
      <c r="D275" s="13"/>
      <c r="E275" s="13"/>
      <c r="F275" s="13"/>
    </row>
    <row r="276" spans="3:6">
      <c r="C276" s="13"/>
      <c r="D276" s="13"/>
      <c r="E276" s="13"/>
      <c r="F276" s="13"/>
    </row>
    <row r="277" spans="3:6">
      <c r="C277" s="13"/>
      <c r="D277" s="13"/>
      <c r="E277" s="13"/>
      <c r="F277" s="13"/>
    </row>
    <row r="278" spans="3:6">
      <c r="C278" s="13"/>
      <c r="D278" s="13"/>
      <c r="E278" s="13"/>
      <c r="F278" s="13"/>
    </row>
    <row r="279" spans="3:6">
      <c r="C279" s="13"/>
      <c r="D279" s="13"/>
      <c r="E279" s="13"/>
      <c r="F279" s="13"/>
    </row>
    <row r="280" spans="3:6">
      <c r="C280" s="13"/>
      <c r="D280" s="13"/>
      <c r="E280" s="13"/>
      <c r="F280" s="13"/>
    </row>
    <row r="281" spans="3:6">
      <c r="C281" s="13"/>
      <c r="D281" s="13"/>
      <c r="E281" s="13"/>
      <c r="F281" s="13"/>
    </row>
    <row r="282" spans="3:6">
      <c r="C282" s="13"/>
      <c r="D282" s="13"/>
      <c r="E282" s="13"/>
      <c r="F282" s="13"/>
    </row>
    <row r="283" spans="3:6">
      <c r="C283" s="13"/>
      <c r="D283" s="13"/>
      <c r="E283" s="13"/>
      <c r="F283" s="13"/>
    </row>
    <row r="284" spans="3:6">
      <c r="C284" s="13"/>
      <c r="D284" s="13"/>
      <c r="E284" s="13"/>
      <c r="F284" s="13"/>
    </row>
    <row r="285" spans="3:6">
      <c r="C285" s="13"/>
      <c r="D285" s="13"/>
      <c r="E285" s="13"/>
      <c r="F285" s="13"/>
    </row>
    <row r="286" spans="3:6">
      <c r="C286" s="13"/>
      <c r="D286" s="13"/>
      <c r="E286" s="13"/>
      <c r="F286" s="13"/>
    </row>
    <row r="287" spans="3:6">
      <c r="C287" s="13"/>
      <c r="D287" s="13"/>
      <c r="E287" s="13"/>
      <c r="F287" s="13"/>
    </row>
    <row r="288" spans="3:6">
      <c r="C288" s="13"/>
      <c r="D288" s="13"/>
      <c r="E288" s="13"/>
      <c r="F288" s="13"/>
    </row>
    <row r="289" spans="3:6">
      <c r="C289" s="13"/>
      <c r="D289" s="13"/>
      <c r="E289" s="13"/>
      <c r="F289" s="13"/>
    </row>
    <row r="290" spans="3:6">
      <c r="C290" s="13"/>
      <c r="D290" s="13"/>
      <c r="E290" s="13"/>
      <c r="F290" s="13"/>
    </row>
    <row r="291" spans="3:6">
      <c r="C291" s="13"/>
      <c r="D291" s="13"/>
      <c r="E291" s="13"/>
      <c r="F291" s="13"/>
    </row>
    <row r="292" spans="3:6">
      <c r="C292" s="13"/>
      <c r="D292" s="13"/>
      <c r="E292" s="13"/>
      <c r="F292" s="13"/>
    </row>
    <row r="293" spans="3:6">
      <c r="C293" s="13"/>
      <c r="D293" s="13"/>
      <c r="E293" s="13"/>
      <c r="F293" s="13"/>
    </row>
    <row r="294" spans="3:6">
      <c r="C294" s="13"/>
      <c r="D294" s="13"/>
      <c r="E294" s="13"/>
      <c r="F294" s="13"/>
    </row>
    <row r="295" spans="3:6">
      <c r="C295" s="13"/>
      <c r="D295" s="13"/>
      <c r="E295" s="13"/>
      <c r="F295" s="13"/>
    </row>
    <row r="296" spans="3:6">
      <c r="C296" s="13"/>
      <c r="D296" s="13"/>
      <c r="E296" s="13"/>
      <c r="F296" s="13"/>
    </row>
    <row r="297" spans="3:6">
      <c r="C297" s="13"/>
      <c r="D297" s="13"/>
      <c r="E297" s="13"/>
      <c r="F297" s="13"/>
    </row>
    <row r="298" spans="3:6">
      <c r="C298" s="13"/>
      <c r="D298" s="13"/>
      <c r="E298" s="13"/>
      <c r="F298" s="13"/>
    </row>
    <row r="299" spans="3:6">
      <c r="C299" s="13"/>
      <c r="D299" s="13"/>
      <c r="E299" s="13"/>
      <c r="F299" s="13"/>
    </row>
    <row r="300" spans="3:6">
      <c r="C300" s="13"/>
      <c r="D300" s="13"/>
      <c r="E300" s="13"/>
      <c r="F300" s="13"/>
    </row>
    <row r="301" spans="3:6">
      <c r="C301" s="13"/>
      <c r="D301" s="13"/>
      <c r="E301" s="13"/>
      <c r="F301" s="13"/>
    </row>
    <row r="302" spans="3:6">
      <c r="C302" s="13"/>
      <c r="D302" s="13"/>
      <c r="E302" s="13"/>
      <c r="F302" s="13"/>
    </row>
    <row r="303" spans="3:6">
      <c r="C303" s="13"/>
      <c r="D303" s="13"/>
      <c r="E303" s="13"/>
      <c r="F303" s="13"/>
    </row>
    <row r="304" spans="3:6">
      <c r="C304" s="13"/>
      <c r="D304" s="13"/>
      <c r="E304" s="13"/>
      <c r="F304" s="13"/>
    </row>
    <row r="305" spans="3:6">
      <c r="C305" s="13"/>
      <c r="D305" s="13"/>
      <c r="E305" s="13"/>
      <c r="F305" s="13"/>
    </row>
    <row r="306" spans="3:6">
      <c r="C306" s="13"/>
      <c r="D306" s="13"/>
      <c r="E306" s="13"/>
      <c r="F306" s="13"/>
    </row>
    <row r="307" spans="3:6">
      <c r="C307" s="13"/>
      <c r="D307" s="13"/>
      <c r="E307" s="13"/>
      <c r="F307" s="13"/>
    </row>
    <row r="308" spans="3:6">
      <c r="C308" s="13"/>
      <c r="D308" s="13"/>
      <c r="E308" s="13"/>
      <c r="F308" s="13"/>
    </row>
    <row r="309" spans="3:6">
      <c r="C309" s="13"/>
      <c r="D309" s="13"/>
      <c r="E309" s="13"/>
      <c r="F309" s="13"/>
    </row>
    <row r="310" spans="3:6">
      <c r="C310" s="13"/>
      <c r="D310" s="13"/>
      <c r="E310" s="13"/>
      <c r="F310" s="13"/>
    </row>
    <row r="311" spans="3:6">
      <c r="C311" s="13"/>
      <c r="D311" s="13"/>
      <c r="E311" s="13"/>
      <c r="F311" s="13"/>
    </row>
    <row r="312" spans="3:6">
      <c r="C312" s="13"/>
      <c r="D312" s="13"/>
      <c r="E312" s="13"/>
      <c r="F312" s="13"/>
    </row>
    <row r="313" spans="3:6">
      <c r="C313" s="13"/>
      <c r="D313" s="13"/>
      <c r="E313" s="13"/>
      <c r="F313" s="13"/>
    </row>
    <row r="314" spans="3:6">
      <c r="C314" s="13"/>
      <c r="D314" s="13"/>
      <c r="E314" s="13"/>
      <c r="F314" s="13"/>
    </row>
    <row r="315" spans="3:6">
      <c r="C315" s="13"/>
      <c r="D315" s="13"/>
      <c r="E315" s="13"/>
      <c r="F315" s="13"/>
    </row>
    <row r="316" spans="3:6">
      <c r="C316" s="13"/>
      <c r="D316" s="13"/>
      <c r="E316" s="13"/>
      <c r="F316" s="13"/>
    </row>
    <row r="317" spans="3:6">
      <c r="C317" s="13"/>
      <c r="D317" s="13"/>
      <c r="E317" s="13"/>
      <c r="F317" s="13"/>
    </row>
    <row r="318" spans="3:6">
      <c r="C318" s="13"/>
      <c r="D318" s="13"/>
      <c r="E318" s="13"/>
      <c r="F318" s="13"/>
    </row>
    <row r="319" spans="3:6">
      <c r="C319" s="13"/>
      <c r="D319" s="13"/>
      <c r="E319" s="13"/>
      <c r="F319" s="13"/>
    </row>
    <row r="320" spans="3:6">
      <c r="C320" s="13"/>
      <c r="D320" s="13"/>
      <c r="E320" s="13"/>
      <c r="F320" s="13"/>
    </row>
    <row r="321" spans="3:6">
      <c r="C321" s="13"/>
      <c r="D321" s="13"/>
      <c r="E321" s="13"/>
      <c r="F321" s="13"/>
    </row>
    <row r="322" spans="3:6">
      <c r="C322" s="13"/>
      <c r="D322" s="13"/>
      <c r="E322" s="13"/>
      <c r="F322" s="13"/>
    </row>
    <row r="323" spans="3:6">
      <c r="C323" s="13"/>
      <c r="D323" s="13"/>
      <c r="E323" s="13"/>
      <c r="F323" s="13"/>
    </row>
    <row r="324" spans="3:6">
      <c r="C324" s="13"/>
      <c r="D324" s="13"/>
      <c r="E324" s="13"/>
      <c r="F324" s="13"/>
    </row>
    <row r="325" spans="3:6">
      <c r="C325" s="13"/>
      <c r="D325" s="13"/>
      <c r="E325" s="13"/>
      <c r="F325" s="13"/>
    </row>
    <row r="326" spans="3:6">
      <c r="C326" s="13"/>
      <c r="D326" s="13"/>
      <c r="E326" s="13"/>
      <c r="F326" s="13"/>
    </row>
    <row r="327" spans="3:6">
      <c r="C327" s="13"/>
      <c r="D327" s="13"/>
      <c r="E327" s="13"/>
      <c r="F327" s="13"/>
    </row>
    <row r="328" spans="3:6">
      <c r="C328" s="13"/>
      <c r="D328" s="13"/>
      <c r="E328" s="13"/>
      <c r="F328" s="13"/>
    </row>
    <row r="329" spans="3:6">
      <c r="C329" s="13"/>
      <c r="D329" s="13"/>
      <c r="E329" s="13"/>
      <c r="F329" s="13"/>
    </row>
    <row r="330" spans="3:6">
      <c r="C330" s="13"/>
      <c r="D330" s="13"/>
      <c r="E330" s="13"/>
      <c r="F330" s="13"/>
    </row>
    <row r="331" spans="3:6">
      <c r="C331" s="13"/>
      <c r="D331" s="13"/>
      <c r="E331" s="13"/>
      <c r="F331" s="13"/>
    </row>
    <row r="332" spans="3:6">
      <c r="C332" s="13"/>
      <c r="D332" s="13"/>
      <c r="E332" s="13"/>
      <c r="F332" s="13"/>
    </row>
    <row r="333" spans="3:6">
      <c r="C333" s="13"/>
      <c r="D333" s="13"/>
      <c r="E333" s="13"/>
      <c r="F333" s="13"/>
    </row>
    <row r="334" spans="3:6">
      <c r="C334" s="13"/>
      <c r="D334" s="13"/>
      <c r="E334" s="13"/>
      <c r="F334" s="13"/>
    </row>
    <row r="335" spans="3:6">
      <c r="C335" s="13"/>
      <c r="D335" s="13"/>
      <c r="E335" s="13"/>
      <c r="F335" s="13"/>
    </row>
    <row r="336" spans="3:6">
      <c r="C336" s="13"/>
      <c r="D336" s="13"/>
      <c r="E336" s="13"/>
      <c r="F336" s="13"/>
    </row>
    <row r="337" spans="3:6">
      <c r="C337" s="13"/>
      <c r="D337" s="13"/>
      <c r="E337" s="13"/>
      <c r="F337" s="13"/>
    </row>
    <row r="338" spans="3:6">
      <c r="C338" s="13"/>
      <c r="D338" s="13"/>
      <c r="E338" s="13"/>
      <c r="F338" s="13"/>
    </row>
    <row r="339" spans="3:6">
      <c r="C339" s="13"/>
      <c r="D339" s="13"/>
      <c r="E339" s="13"/>
      <c r="F339" s="13"/>
    </row>
    <row r="340" spans="3:6">
      <c r="C340" s="13"/>
      <c r="D340" s="13"/>
      <c r="E340" s="13"/>
      <c r="F340" s="13"/>
    </row>
    <row r="341" spans="3:6">
      <c r="C341" s="13"/>
      <c r="D341" s="13"/>
      <c r="E341" s="13"/>
      <c r="F341" s="13"/>
    </row>
    <row r="342" spans="3:6">
      <c r="C342" s="13"/>
      <c r="D342" s="13"/>
      <c r="E342" s="13"/>
      <c r="F342" s="13"/>
    </row>
    <row r="343" spans="3:6">
      <c r="C343" s="13"/>
      <c r="D343" s="13"/>
      <c r="E343" s="13"/>
      <c r="F343" s="13"/>
    </row>
    <row r="344" spans="3:6">
      <c r="C344" s="13"/>
      <c r="D344" s="13"/>
      <c r="E344" s="13"/>
      <c r="F344" s="13"/>
    </row>
    <row r="345" spans="3:6">
      <c r="C345" s="13"/>
      <c r="D345" s="13"/>
      <c r="E345" s="13"/>
      <c r="F345" s="13"/>
    </row>
    <row r="346" spans="3:6">
      <c r="C346" s="13"/>
      <c r="D346" s="13"/>
      <c r="E346" s="13"/>
      <c r="F346" s="13"/>
    </row>
    <row r="347" spans="3:6">
      <c r="C347" s="13"/>
      <c r="D347" s="13"/>
      <c r="E347" s="13"/>
      <c r="F347" s="13"/>
    </row>
    <row r="348" spans="3:6">
      <c r="C348" s="13"/>
      <c r="D348" s="13"/>
      <c r="E348" s="13"/>
      <c r="F348" s="13"/>
    </row>
    <row r="349" spans="3:6">
      <c r="C349" s="13"/>
      <c r="D349" s="13"/>
      <c r="E349" s="13"/>
      <c r="F349" s="13"/>
    </row>
    <row r="350" spans="3:6">
      <c r="C350" s="13"/>
      <c r="D350" s="13"/>
      <c r="E350" s="13"/>
      <c r="F350" s="13"/>
    </row>
    <row r="351" spans="3:6">
      <c r="C351" s="13"/>
      <c r="D351" s="13"/>
      <c r="E351" s="13"/>
      <c r="F351" s="13"/>
    </row>
    <row r="352" spans="3:6">
      <c r="C352" s="13"/>
      <c r="D352" s="13"/>
      <c r="E352" s="13"/>
      <c r="F352" s="13"/>
    </row>
    <row r="353" spans="3:6">
      <c r="C353" s="13"/>
      <c r="D353" s="13"/>
      <c r="E353" s="13"/>
      <c r="F353" s="13"/>
    </row>
    <row r="354" spans="3:6">
      <c r="C354" s="13"/>
      <c r="D354" s="13"/>
      <c r="E354" s="13"/>
      <c r="F354" s="13"/>
    </row>
    <row r="355" spans="3:6">
      <c r="C355" s="13"/>
      <c r="D355" s="13"/>
      <c r="E355" s="13"/>
      <c r="F355" s="13"/>
    </row>
    <row r="356" spans="3:6">
      <c r="C356" s="13"/>
      <c r="D356" s="13"/>
      <c r="E356" s="13"/>
      <c r="F356" s="13"/>
    </row>
    <row r="357" spans="3:6">
      <c r="C357" s="13"/>
      <c r="D357" s="13"/>
      <c r="E357" s="13"/>
      <c r="F357" s="13"/>
    </row>
    <row r="358" spans="3:6">
      <c r="C358" s="13"/>
      <c r="D358" s="13"/>
      <c r="E358" s="13"/>
      <c r="F358" s="13"/>
    </row>
    <row r="359" spans="3:6">
      <c r="C359" s="13"/>
      <c r="D359" s="13"/>
      <c r="E359" s="13"/>
      <c r="F359" s="13"/>
    </row>
    <row r="360" spans="3:6">
      <c r="C360" s="13"/>
      <c r="D360" s="13"/>
      <c r="E360" s="13"/>
      <c r="F360" s="13"/>
    </row>
    <row r="361" spans="3:6">
      <c r="C361" s="13"/>
      <c r="D361" s="13"/>
      <c r="E361" s="13"/>
      <c r="F361" s="13"/>
    </row>
    <row r="362" spans="3:6">
      <c r="C362" s="13"/>
      <c r="D362" s="13"/>
      <c r="E362" s="13"/>
      <c r="F362" s="13"/>
    </row>
    <row r="363" spans="3:6">
      <c r="C363" s="13"/>
      <c r="D363" s="13"/>
      <c r="E363" s="13"/>
      <c r="F363" s="13"/>
    </row>
    <row r="364" spans="3:6">
      <c r="C364" s="13"/>
      <c r="D364" s="13"/>
      <c r="E364" s="13"/>
      <c r="F364" s="13"/>
    </row>
    <row r="365" spans="3:6">
      <c r="C365" s="13"/>
      <c r="D365" s="13"/>
      <c r="E365" s="13"/>
      <c r="F365" s="13"/>
    </row>
    <row r="366" spans="3:6">
      <c r="C366" s="13"/>
      <c r="D366" s="13"/>
      <c r="E366" s="13"/>
      <c r="F366" s="13"/>
    </row>
    <row r="367" spans="3:6">
      <c r="C367" s="13"/>
      <c r="D367" s="13"/>
      <c r="E367" s="13"/>
      <c r="F367" s="13"/>
    </row>
    <row r="368" spans="3:6">
      <c r="C368" s="13"/>
      <c r="D368" s="13"/>
      <c r="E368" s="13"/>
      <c r="F368" s="13"/>
    </row>
    <row r="369" spans="3:6">
      <c r="C369" s="13"/>
      <c r="D369" s="13"/>
      <c r="E369" s="13"/>
      <c r="F369" s="13"/>
    </row>
    <row r="370" spans="3:6">
      <c r="C370" s="13"/>
      <c r="D370" s="13"/>
      <c r="E370" s="13"/>
      <c r="F370" s="13"/>
    </row>
    <row r="371" spans="3:6">
      <c r="C371" s="13"/>
      <c r="D371" s="13"/>
      <c r="E371" s="13"/>
      <c r="F371" s="13"/>
    </row>
    <row r="372" spans="3:6">
      <c r="C372" s="13"/>
      <c r="D372" s="13"/>
      <c r="E372" s="13"/>
      <c r="F372" s="13"/>
    </row>
    <row r="373" spans="3:6">
      <c r="C373" s="13"/>
      <c r="D373" s="13"/>
      <c r="E373" s="13"/>
      <c r="F373" s="13"/>
    </row>
    <row r="374" spans="3:6">
      <c r="C374" s="13"/>
      <c r="D374" s="13"/>
      <c r="E374" s="13"/>
      <c r="F374" s="13"/>
    </row>
    <row r="375" spans="3:6">
      <c r="C375" s="13"/>
      <c r="D375" s="13"/>
      <c r="E375" s="13"/>
      <c r="F375" s="13"/>
    </row>
    <row r="376" spans="3:6">
      <c r="C376" s="13"/>
      <c r="D376" s="13"/>
      <c r="E376" s="13"/>
      <c r="F376" s="13"/>
    </row>
    <row r="377" spans="3:6">
      <c r="C377" s="13"/>
      <c r="D377" s="13"/>
      <c r="E377" s="13"/>
      <c r="F377" s="13"/>
    </row>
    <row r="378" spans="3:6">
      <c r="C378" s="13"/>
      <c r="D378" s="13"/>
      <c r="E378" s="13"/>
      <c r="F378" s="13"/>
    </row>
    <row r="379" spans="3:6">
      <c r="C379" s="13"/>
      <c r="D379" s="13"/>
      <c r="E379" s="13"/>
      <c r="F379" s="13"/>
    </row>
    <row r="380" spans="3:6">
      <c r="C380" s="13"/>
      <c r="D380" s="13"/>
      <c r="E380" s="13"/>
      <c r="F380" s="13"/>
    </row>
    <row r="381" spans="3:6">
      <c r="C381" s="13"/>
      <c r="D381" s="13"/>
      <c r="E381" s="13"/>
      <c r="F381" s="13"/>
    </row>
    <row r="382" spans="3:6">
      <c r="C382" s="13"/>
      <c r="D382" s="13"/>
      <c r="E382" s="13"/>
      <c r="F382" s="13"/>
    </row>
    <row r="383" spans="3:6">
      <c r="C383" s="13"/>
      <c r="D383" s="13"/>
      <c r="E383" s="13"/>
      <c r="F383" s="13"/>
    </row>
    <row r="384" spans="3:6">
      <c r="C384" s="13"/>
      <c r="D384" s="13"/>
      <c r="E384" s="13"/>
      <c r="F384" s="13"/>
    </row>
    <row r="385" spans="3:6">
      <c r="C385" s="13"/>
      <c r="D385" s="13"/>
      <c r="E385" s="13"/>
      <c r="F385" s="13"/>
    </row>
    <row r="386" spans="3:6">
      <c r="C386" s="13"/>
      <c r="D386" s="13"/>
      <c r="E386" s="13"/>
      <c r="F386" s="13"/>
    </row>
    <row r="387" spans="3:6">
      <c r="C387" s="13"/>
      <c r="D387" s="13"/>
      <c r="E387" s="13"/>
      <c r="F387" s="13"/>
    </row>
    <row r="388" spans="3:6">
      <c r="C388" s="13"/>
      <c r="D388" s="13"/>
      <c r="E388" s="13"/>
      <c r="F388" s="13"/>
    </row>
    <row r="389" spans="3:6">
      <c r="C389" s="13"/>
      <c r="D389" s="13"/>
      <c r="E389" s="13"/>
      <c r="F389" s="13"/>
    </row>
    <row r="390" spans="3:6">
      <c r="C390" s="13"/>
      <c r="D390" s="13"/>
      <c r="E390" s="13"/>
      <c r="F390" s="13"/>
    </row>
    <row r="391" spans="3:6">
      <c r="C391" s="13"/>
      <c r="D391" s="13"/>
      <c r="E391" s="13"/>
      <c r="F391" s="13"/>
    </row>
    <row r="392" spans="3:6">
      <c r="C392" s="13"/>
      <c r="D392" s="13"/>
      <c r="E392" s="13"/>
      <c r="F392" s="13"/>
    </row>
    <row r="393" spans="3:6">
      <c r="C393" s="13"/>
      <c r="D393" s="13"/>
      <c r="E393" s="13"/>
      <c r="F393" s="13"/>
    </row>
    <row r="394" spans="3:6">
      <c r="C394" s="13"/>
      <c r="D394" s="13"/>
      <c r="E394" s="13"/>
      <c r="F394" s="13"/>
    </row>
    <row r="395" spans="3:6">
      <c r="C395" s="13"/>
      <c r="D395" s="13"/>
      <c r="E395" s="13"/>
      <c r="F395" s="13"/>
    </row>
    <row r="396" spans="3:6">
      <c r="C396" s="13"/>
      <c r="D396" s="13"/>
      <c r="E396" s="13"/>
      <c r="F396" s="13"/>
    </row>
    <row r="397" spans="3:6">
      <c r="C397" s="13"/>
      <c r="D397" s="13"/>
      <c r="E397" s="13"/>
      <c r="F397" s="13"/>
    </row>
    <row r="398" spans="3:6">
      <c r="C398" s="13"/>
      <c r="D398" s="13"/>
      <c r="E398" s="13"/>
      <c r="F398" s="13"/>
    </row>
    <row r="399" spans="3:6">
      <c r="C399" s="13"/>
      <c r="D399" s="13"/>
      <c r="E399" s="13"/>
      <c r="F399" s="13"/>
    </row>
    <row r="400" spans="3:6">
      <c r="C400" s="13"/>
      <c r="D400" s="13"/>
      <c r="E400" s="13"/>
      <c r="F400" s="13"/>
    </row>
    <row r="401" spans="3:6">
      <c r="C401" s="13"/>
      <c r="D401" s="13"/>
      <c r="E401" s="13"/>
      <c r="F401" s="13"/>
    </row>
    <row r="402" spans="3:6">
      <c r="C402" s="13"/>
      <c r="D402" s="13"/>
      <c r="E402" s="13"/>
      <c r="F402" s="13"/>
    </row>
    <row r="403" spans="3:6">
      <c r="C403" s="13"/>
      <c r="D403" s="13"/>
      <c r="E403" s="13"/>
      <c r="F403" s="13"/>
    </row>
    <row r="404" spans="3:6">
      <c r="C404" s="13"/>
      <c r="D404" s="13"/>
      <c r="E404" s="13"/>
      <c r="F404" s="13"/>
    </row>
    <row r="405" spans="3:6">
      <c r="C405" s="13"/>
      <c r="D405" s="13"/>
      <c r="E405" s="13"/>
      <c r="F405" s="13"/>
    </row>
    <row r="406" spans="3:6">
      <c r="C406" s="13"/>
      <c r="D406" s="13"/>
      <c r="E406" s="13"/>
      <c r="F406" s="13"/>
    </row>
    <row r="407" spans="3:6">
      <c r="C407" s="13"/>
      <c r="D407" s="13"/>
      <c r="E407" s="13"/>
      <c r="F407" s="13"/>
    </row>
    <row r="408" spans="3:6">
      <c r="C408" s="13"/>
      <c r="D408" s="13"/>
      <c r="E408" s="13"/>
      <c r="F408" s="13"/>
    </row>
    <row r="409" spans="3:6">
      <c r="C409" s="13"/>
      <c r="D409" s="13"/>
      <c r="E409" s="13"/>
      <c r="F409" s="13"/>
    </row>
    <row r="410" spans="3:6">
      <c r="C410" s="13"/>
      <c r="D410" s="13"/>
      <c r="E410" s="13"/>
      <c r="F410" s="13"/>
    </row>
    <row r="411" spans="3:6">
      <c r="C411" s="13"/>
      <c r="D411" s="13"/>
      <c r="E411" s="13"/>
      <c r="F411" s="13"/>
    </row>
    <row r="412" spans="3:6">
      <c r="C412" s="13"/>
      <c r="D412" s="13"/>
      <c r="E412" s="13"/>
      <c r="F412" s="13"/>
    </row>
    <row r="413" spans="3:6">
      <c r="C413" s="13"/>
      <c r="D413" s="13"/>
      <c r="E413" s="13"/>
      <c r="F413" s="13"/>
    </row>
    <row r="414" spans="3:6">
      <c r="C414" s="13"/>
      <c r="D414" s="13"/>
      <c r="E414" s="13"/>
      <c r="F414" s="13"/>
    </row>
    <row r="415" spans="3:6">
      <c r="C415" s="13"/>
      <c r="D415" s="13"/>
      <c r="E415" s="13"/>
      <c r="F415" s="13"/>
    </row>
    <row r="416" spans="3:6">
      <c r="C416" s="13"/>
      <c r="D416" s="13"/>
      <c r="E416" s="13"/>
      <c r="F416" s="13"/>
    </row>
    <row r="417" spans="3:6">
      <c r="C417" s="13"/>
      <c r="D417" s="13"/>
      <c r="E417" s="13"/>
      <c r="F417" s="13"/>
    </row>
    <row r="418" spans="3:6">
      <c r="C418" s="13"/>
      <c r="D418" s="13"/>
      <c r="E418" s="13"/>
      <c r="F418" s="13"/>
    </row>
    <row r="419" spans="3:6">
      <c r="C419" s="13"/>
      <c r="D419" s="13"/>
      <c r="E419" s="13"/>
      <c r="F419" s="13"/>
    </row>
    <row r="420" spans="3:6">
      <c r="C420" s="13"/>
      <c r="D420" s="13"/>
      <c r="E420" s="13"/>
      <c r="F420" s="13"/>
    </row>
    <row r="421" spans="3:6">
      <c r="C421" s="13"/>
      <c r="D421" s="13"/>
      <c r="E421" s="13"/>
      <c r="F421" s="13"/>
    </row>
    <row r="422" spans="3:6">
      <c r="C422" s="13"/>
      <c r="D422" s="13"/>
      <c r="E422" s="13"/>
      <c r="F422" s="13"/>
    </row>
    <row r="423" spans="3:6">
      <c r="C423" s="13"/>
      <c r="D423" s="13"/>
      <c r="E423" s="13"/>
      <c r="F423" s="13"/>
    </row>
    <row r="424" spans="3:6">
      <c r="C424" s="13"/>
      <c r="D424" s="13"/>
      <c r="E424" s="13"/>
      <c r="F424" s="13"/>
    </row>
    <row r="425" spans="3:6">
      <c r="C425" s="13"/>
      <c r="D425" s="13"/>
      <c r="E425" s="13"/>
      <c r="F425" s="13"/>
    </row>
    <row r="426" spans="3:6">
      <c r="C426" s="13"/>
      <c r="D426" s="13"/>
      <c r="E426" s="13"/>
      <c r="F426" s="13"/>
    </row>
    <row r="427" spans="3:6">
      <c r="C427" s="13"/>
      <c r="D427" s="13"/>
      <c r="E427" s="13"/>
      <c r="F427" s="13"/>
    </row>
    <row r="428" spans="3:6">
      <c r="C428" s="13"/>
      <c r="D428" s="13"/>
      <c r="E428" s="13"/>
      <c r="F428" s="13"/>
    </row>
    <row r="429" spans="3:6">
      <c r="C429" s="13"/>
      <c r="D429" s="13"/>
      <c r="E429" s="13"/>
      <c r="F429" s="13"/>
    </row>
    <row r="430" spans="3:6">
      <c r="C430" s="13"/>
      <c r="D430" s="13"/>
      <c r="E430" s="13"/>
      <c r="F430" s="13"/>
    </row>
    <row r="431" spans="3:6">
      <c r="C431" s="13"/>
      <c r="D431" s="13"/>
      <c r="E431" s="13"/>
      <c r="F431" s="13"/>
    </row>
    <row r="432" spans="3:6">
      <c r="C432" s="13"/>
      <c r="D432" s="13"/>
      <c r="E432" s="13"/>
      <c r="F432" s="13"/>
    </row>
    <row r="433" spans="3:6">
      <c r="C433" s="13"/>
      <c r="D433" s="13"/>
      <c r="E433" s="13"/>
      <c r="F433" s="13"/>
    </row>
    <row r="434" spans="3:6">
      <c r="C434" s="13"/>
      <c r="D434" s="13"/>
      <c r="E434" s="13"/>
      <c r="F434" s="13"/>
    </row>
    <row r="435" spans="3:6">
      <c r="C435" s="13"/>
      <c r="D435" s="13"/>
      <c r="E435" s="13"/>
      <c r="F435" s="13"/>
    </row>
    <row r="436" spans="3:6">
      <c r="C436" s="13"/>
      <c r="D436" s="13"/>
      <c r="E436" s="13"/>
      <c r="F436" s="13"/>
    </row>
    <row r="437" spans="3:6">
      <c r="C437" s="13"/>
      <c r="D437" s="13"/>
      <c r="E437" s="13"/>
      <c r="F437" s="13"/>
    </row>
    <row r="438" spans="3:6">
      <c r="C438" s="13"/>
      <c r="D438" s="13"/>
      <c r="E438" s="13"/>
      <c r="F438" s="13"/>
    </row>
    <row r="439" spans="3:6">
      <c r="C439" s="13"/>
      <c r="D439" s="13"/>
      <c r="E439" s="13"/>
      <c r="F439" s="13"/>
    </row>
    <row r="440" spans="3:6">
      <c r="C440" s="13"/>
      <c r="D440" s="13"/>
      <c r="E440" s="13"/>
      <c r="F440" s="13"/>
    </row>
    <row r="441" spans="3:6">
      <c r="C441" s="13"/>
      <c r="D441" s="13"/>
      <c r="E441" s="13"/>
      <c r="F441" s="13"/>
    </row>
    <row r="442" spans="3:6">
      <c r="C442" s="13"/>
      <c r="D442" s="13"/>
      <c r="E442" s="13"/>
      <c r="F442" s="13"/>
    </row>
    <row r="443" spans="3:6">
      <c r="C443" s="13"/>
      <c r="D443" s="13"/>
      <c r="E443" s="13"/>
      <c r="F443" s="13"/>
    </row>
    <row r="444" spans="3:6">
      <c r="C444" s="13"/>
      <c r="D444" s="13"/>
      <c r="E444" s="13"/>
      <c r="F444" s="13"/>
    </row>
    <row r="445" spans="3:6">
      <c r="C445" s="13"/>
      <c r="D445" s="13"/>
      <c r="E445" s="13"/>
      <c r="F445" s="13"/>
    </row>
    <row r="446" spans="3:6">
      <c r="C446" s="13"/>
      <c r="D446" s="13"/>
      <c r="E446" s="13"/>
      <c r="F446" s="13"/>
    </row>
    <row r="447" spans="3:6">
      <c r="C447" s="13"/>
      <c r="D447" s="13"/>
      <c r="E447" s="13"/>
      <c r="F447" s="13"/>
    </row>
    <row r="448" spans="3:6">
      <c r="C448" s="13"/>
      <c r="D448" s="13"/>
      <c r="E448" s="13"/>
      <c r="F448" s="13"/>
    </row>
    <row r="449" spans="3:6">
      <c r="C449" s="13"/>
      <c r="D449" s="13"/>
      <c r="E449" s="13"/>
      <c r="F449" s="13"/>
    </row>
    <row r="450" spans="3:6">
      <c r="C450" s="13"/>
      <c r="D450" s="13"/>
      <c r="E450" s="13"/>
      <c r="F450" s="13"/>
    </row>
    <row r="451" spans="3:6">
      <c r="C451" s="13"/>
      <c r="D451" s="13"/>
      <c r="E451" s="13"/>
      <c r="F451" s="13"/>
    </row>
    <row r="452" spans="3:6">
      <c r="C452" s="13"/>
      <c r="D452" s="13"/>
      <c r="E452" s="13"/>
      <c r="F452" s="13"/>
    </row>
    <row r="453" spans="3:6">
      <c r="C453" s="13"/>
      <c r="D453" s="13"/>
      <c r="E453" s="13"/>
      <c r="F453" s="13"/>
    </row>
    <row r="454" spans="3:6">
      <c r="C454" s="13"/>
      <c r="D454" s="13"/>
      <c r="E454" s="13"/>
      <c r="F454" s="13"/>
    </row>
    <row r="455" spans="3:6">
      <c r="C455" s="13"/>
      <c r="D455" s="13"/>
      <c r="E455" s="13"/>
      <c r="F455" s="13"/>
    </row>
    <row r="456" spans="3:6">
      <c r="C456" s="13"/>
      <c r="D456" s="13"/>
      <c r="E456" s="13"/>
      <c r="F456" s="13"/>
    </row>
    <row r="457" spans="3:6">
      <c r="C457" s="13"/>
      <c r="D457" s="13"/>
      <c r="E457" s="13"/>
      <c r="F457" s="13"/>
    </row>
    <row r="458" spans="3:6">
      <c r="C458" s="13"/>
      <c r="D458" s="13"/>
      <c r="E458" s="13"/>
      <c r="F458" s="13"/>
    </row>
    <row r="459" spans="3:6">
      <c r="C459" s="13"/>
      <c r="D459" s="13"/>
      <c r="E459" s="13"/>
      <c r="F459" s="13"/>
    </row>
    <row r="460" spans="3:6">
      <c r="C460" s="13"/>
      <c r="D460" s="13"/>
      <c r="E460" s="13"/>
      <c r="F460" s="13"/>
    </row>
    <row r="461" spans="3:6">
      <c r="C461" s="13"/>
      <c r="D461" s="13"/>
      <c r="E461" s="13"/>
      <c r="F461" s="13"/>
    </row>
    <row r="462" spans="3:6">
      <c r="C462" s="13"/>
      <c r="D462" s="13"/>
      <c r="E462" s="13"/>
      <c r="F462" s="13"/>
    </row>
    <row r="463" spans="3:6">
      <c r="C463" s="13"/>
      <c r="D463" s="13"/>
      <c r="E463" s="13"/>
      <c r="F463" s="13"/>
    </row>
    <row r="464" spans="3:6">
      <c r="C464" s="13"/>
      <c r="D464" s="13"/>
      <c r="E464" s="13"/>
      <c r="F464" s="13"/>
    </row>
    <row r="465" spans="3:6">
      <c r="C465" s="13"/>
      <c r="D465" s="13"/>
      <c r="E465" s="13"/>
      <c r="F465" s="13"/>
    </row>
    <row r="466" spans="3:6">
      <c r="C466" s="13"/>
      <c r="D466" s="13"/>
      <c r="E466" s="13"/>
      <c r="F466" s="13"/>
    </row>
    <row r="467" spans="3:6">
      <c r="C467" s="13"/>
      <c r="D467" s="13"/>
      <c r="E467" s="13"/>
      <c r="F467" s="13"/>
    </row>
    <row r="468" spans="3:6">
      <c r="C468" s="13"/>
      <c r="D468" s="13"/>
      <c r="E468" s="13"/>
      <c r="F468" s="13"/>
    </row>
    <row r="469" spans="3:6">
      <c r="C469" s="13"/>
      <c r="D469" s="13"/>
      <c r="E469" s="13"/>
      <c r="F469" s="13"/>
    </row>
    <row r="470" spans="3:6">
      <c r="C470" s="13"/>
      <c r="D470" s="13"/>
      <c r="E470" s="13"/>
      <c r="F470" s="13"/>
    </row>
    <row r="471" spans="3:6">
      <c r="C471" s="13"/>
      <c r="D471" s="13"/>
      <c r="E471" s="13"/>
      <c r="F471" s="13"/>
    </row>
    <row r="472" spans="3:6">
      <c r="C472" s="13"/>
      <c r="D472" s="13"/>
      <c r="E472" s="13"/>
      <c r="F472" s="13"/>
    </row>
    <row r="473" spans="3:6">
      <c r="C473" s="13"/>
      <c r="D473" s="13"/>
      <c r="E473" s="13"/>
      <c r="F473" s="13"/>
    </row>
    <row r="474" spans="3:6">
      <c r="C474" s="13"/>
      <c r="D474" s="13"/>
      <c r="E474" s="13"/>
      <c r="F474" s="13"/>
    </row>
    <row r="475" spans="3:6">
      <c r="C475" s="13"/>
      <c r="D475" s="13"/>
      <c r="E475" s="13"/>
      <c r="F475" s="13"/>
    </row>
    <row r="476" spans="3:6">
      <c r="C476" s="13"/>
      <c r="D476" s="13"/>
      <c r="E476" s="13"/>
      <c r="F476" s="13"/>
    </row>
    <row r="477" spans="3:6">
      <c r="C477" s="13"/>
      <c r="D477" s="13"/>
      <c r="E477" s="13"/>
      <c r="F477" s="13"/>
    </row>
    <row r="478" spans="3:6">
      <c r="C478" s="13"/>
      <c r="D478" s="13"/>
      <c r="E478" s="13"/>
      <c r="F478" s="13"/>
    </row>
    <row r="479" spans="3:6">
      <c r="C479" s="13"/>
      <c r="D479" s="13"/>
      <c r="E479" s="13"/>
      <c r="F479" s="13"/>
    </row>
    <row r="480" spans="3:6">
      <c r="C480" s="13"/>
      <c r="D480" s="13"/>
      <c r="E480" s="13"/>
      <c r="F480" s="13"/>
    </row>
    <row r="481" spans="3:6">
      <c r="C481" s="13"/>
      <c r="D481" s="13"/>
      <c r="E481" s="13"/>
      <c r="F481" s="13"/>
    </row>
    <row r="482" spans="3:6">
      <c r="C482" s="13"/>
      <c r="D482" s="13"/>
      <c r="E482" s="13"/>
      <c r="F482" s="13"/>
    </row>
    <row r="483" spans="3:6">
      <c r="C483" s="13"/>
      <c r="D483" s="13"/>
      <c r="E483" s="13"/>
      <c r="F483" s="13"/>
    </row>
    <row r="484" spans="3:6">
      <c r="C484" s="13"/>
      <c r="D484" s="13"/>
      <c r="E484" s="13"/>
      <c r="F484" s="13"/>
    </row>
    <row r="485" spans="3:6">
      <c r="C485" s="13"/>
      <c r="D485" s="13"/>
      <c r="E485" s="13"/>
      <c r="F485" s="13"/>
    </row>
    <row r="486" spans="3:6">
      <c r="C486" s="13"/>
      <c r="D486" s="13"/>
      <c r="E486" s="13"/>
      <c r="F486" s="13"/>
    </row>
    <row r="487" spans="3:6">
      <c r="C487" s="13"/>
      <c r="D487" s="13"/>
      <c r="E487" s="13"/>
      <c r="F487" s="13"/>
    </row>
    <row r="488" spans="3:6">
      <c r="C488" s="13"/>
      <c r="D488" s="13"/>
      <c r="E488" s="13"/>
      <c r="F488" s="13"/>
    </row>
    <row r="489" spans="3:6">
      <c r="C489" s="13"/>
      <c r="D489" s="13"/>
      <c r="E489" s="13"/>
      <c r="F489" s="13"/>
    </row>
    <row r="490" spans="3:6">
      <c r="C490" s="13"/>
      <c r="D490" s="13"/>
      <c r="E490" s="13"/>
      <c r="F490" s="13"/>
    </row>
    <row r="491" spans="3:6">
      <c r="C491" s="13"/>
      <c r="D491" s="13"/>
      <c r="E491" s="13"/>
      <c r="F491" s="13"/>
    </row>
    <row r="492" spans="3:6">
      <c r="C492" s="13"/>
      <c r="D492" s="13"/>
      <c r="E492" s="13"/>
      <c r="F492" s="13"/>
    </row>
    <row r="493" spans="3:6">
      <c r="C493" s="13"/>
      <c r="D493" s="13"/>
      <c r="E493" s="13"/>
      <c r="F493" s="13"/>
    </row>
    <row r="494" spans="3:6">
      <c r="C494" s="13"/>
      <c r="D494" s="13"/>
      <c r="E494" s="13"/>
      <c r="F494" s="13"/>
    </row>
    <row r="495" spans="3:6">
      <c r="C495" s="13"/>
      <c r="D495" s="13"/>
      <c r="E495" s="13"/>
      <c r="F495" s="13"/>
    </row>
    <row r="496" spans="3:6">
      <c r="C496" s="13"/>
      <c r="D496" s="13"/>
      <c r="E496" s="13"/>
      <c r="F496" s="13"/>
    </row>
    <row r="497" spans="3:6">
      <c r="C497" s="13"/>
      <c r="D497" s="13"/>
      <c r="E497" s="13"/>
      <c r="F497" s="13"/>
    </row>
    <row r="498" spans="3:6">
      <c r="C498" s="13"/>
      <c r="D498" s="13"/>
      <c r="E498" s="13"/>
      <c r="F498" s="13"/>
    </row>
    <row r="499" spans="3:6">
      <c r="C499" s="13"/>
      <c r="D499" s="13"/>
      <c r="E499" s="13"/>
      <c r="F499" s="13"/>
    </row>
    <row r="500" spans="3:6">
      <c r="C500" s="13"/>
      <c r="D500" s="13"/>
      <c r="E500" s="13"/>
      <c r="F500" s="13"/>
    </row>
    <row r="501" spans="3:6">
      <c r="C501" s="13"/>
      <c r="D501" s="13"/>
      <c r="E501" s="13"/>
      <c r="F501" s="13"/>
    </row>
    <row r="502" spans="3:6">
      <c r="C502" s="13"/>
      <c r="D502" s="13"/>
      <c r="E502" s="13"/>
      <c r="F502" s="13"/>
    </row>
    <row r="503" spans="3:6">
      <c r="C503" s="13"/>
      <c r="D503" s="13"/>
      <c r="E503" s="13"/>
      <c r="F503" s="13"/>
    </row>
    <row r="504" spans="3:6">
      <c r="C504" s="13"/>
      <c r="D504" s="13"/>
      <c r="E504" s="13"/>
      <c r="F504" s="13"/>
    </row>
    <row r="505" spans="3:6">
      <c r="C505" s="13"/>
      <c r="D505" s="13"/>
      <c r="E505" s="13"/>
      <c r="F505" s="13"/>
    </row>
    <row r="506" spans="3:6">
      <c r="C506" s="13"/>
      <c r="D506" s="13"/>
      <c r="E506" s="13"/>
      <c r="F506" s="13"/>
    </row>
    <row r="507" spans="3:6">
      <c r="C507" s="13"/>
      <c r="D507" s="13"/>
      <c r="E507" s="13"/>
      <c r="F507" s="13"/>
    </row>
    <row r="508" spans="3:6">
      <c r="C508" s="13"/>
      <c r="D508" s="13"/>
      <c r="E508" s="13"/>
      <c r="F508" s="13"/>
    </row>
    <row r="509" spans="3:6">
      <c r="C509" s="13"/>
      <c r="D509" s="13"/>
      <c r="E509" s="13"/>
      <c r="F509" s="13"/>
    </row>
    <row r="510" spans="3:6">
      <c r="C510" s="13"/>
      <c r="D510" s="13"/>
      <c r="E510" s="13"/>
      <c r="F510" s="13"/>
    </row>
    <row r="511" spans="3:6">
      <c r="C511" s="13"/>
      <c r="D511" s="13"/>
      <c r="E511" s="13"/>
      <c r="F511" s="13"/>
    </row>
    <row r="512" spans="3:6">
      <c r="C512" s="13"/>
      <c r="D512" s="13"/>
      <c r="E512" s="13"/>
      <c r="F512" s="13"/>
    </row>
    <row r="513" spans="3:6">
      <c r="C513" s="13"/>
      <c r="D513" s="13"/>
      <c r="E513" s="13"/>
      <c r="F513" s="13"/>
    </row>
    <row r="514" spans="3:6">
      <c r="C514" s="13"/>
      <c r="D514" s="13"/>
      <c r="E514" s="13"/>
      <c r="F514" s="13"/>
    </row>
    <row r="515" spans="3:6">
      <c r="C515" s="13"/>
      <c r="D515" s="13"/>
      <c r="E515" s="13"/>
      <c r="F515" s="13"/>
    </row>
    <row r="516" spans="3:6">
      <c r="C516" s="13"/>
      <c r="D516" s="13"/>
      <c r="E516" s="13"/>
      <c r="F516" s="13"/>
    </row>
    <row r="517" spans="3:6">
      <c r="C517" s="13"/>
      <c r="D517" s="13"/>
      <c r="E517" s="13"/>
      <c r="F517" s="13"/>
    </row>
    <row r="518" spans="3:6">
      <c r="C518" s="13"/>
      <c r="D518" s="13"/>
      <c r="E518" s="13"/>
      <c r="F518" s="13"/>
    </row>
    <row r="519" spans="3:6">
      <c r="C519" s="13"/>
      <c r="D519" s="13"/>
      <c r="E519" s="13"/>
      <c r="F519" s="13"/>
    </row>
    <row r="520" spans="3:6">
      <c r="C520" s="13"/>
      <c r="D520" s="13"/>
      <c r="E520" s="13"/>
      <c r="F520" s="13"/>
    </row>
    <row r="521" spans="3:6">
      <c r="C521" s="13"/>
      <c r="D521" s="13"/>
      <c r="E521" s="13"/>
      <c r="F521" s="13"/>
    </row>
    <row r="522" spans="3:6">
      <c r="C522" s="13"/>
      <c r="D522" s="13"/>
      <c r="E522" s="13"/>
      <c r="F522" s="13"/>
    </row>
    <row r="523" spans="3:6">
      <c r="C523" s="13"/>
      <c r="D523" s="13"/>
      <c r="E523" s="13"/>
      <c r="F523" s="13"/>
    </row>
    <row r="524" spans="3:6">
      <c r="C524" s="13"/>
      <c r="D524" s="13"/>
      <c r="E524" s="13"/>
      <c r="F524" s="13"/>
    </row>
    <row r="525" spans="3:6">
      <c r="C525" s="13"/>
      <c r="D525" s="13"/>
      <c r="E525" s="13"/>
      <c r="F525" s="13"/>
    </row>
    <row r="526" spans="3:6">
      <c r="C526" s="13"/>
      <c r="D526" s="13"/>
      <c r="E526" s="13"/>
      <c r="F526" s="13"/>
    </row>
    <row r="527" spans="3:6">
      <c r="C527" s="13"/>
      <c r="D527" s="13"/>
      <c r="E527" s="13"/>
      <c r="F527" s="13"/>
    </row>
    <row r="528" spans="3:6">
      <c r="C528" s="13"/>
      <c r="D528" s="13"/>
      <c r="E528" s="13"/>
      <c r="F528" s="13"/>
    </row>
    <row r="529" spans="3:6">
      <c r="C529" s="13"/>
      <c r="D529" s="13"/>
      <c r="E529" s="13"/>
      <c r="F529" s="13"/>
    </row>
    <row r="530" spans="3:6">
      <c r="C530" s="13"/>
      <c r="D530" s="13"/>
      <c r="E530" s="13"/>
      <c r="F530" s="13"/>
    </row>
    <row r="531" spans="3:6">
      <c r="C531" s="13"/>
      <c r="D531" s="13"/>
      <c r="E531" s="13"/>
      <c r="F531" s="13"/>
    </row>
    <row r="532" spans="3:6">
      <c r="C532" s="13"/>
      <c r="D532" s="13"/>
      <c r="E532" s="13"/>
      <c r="F532" s="13"/>
    </row>
    <row r="533" spans="3:6">
      <c r="C533" s="13"/>
      <c r="D533" s="13"/>
      <c r="E533" s="13"/>
      <c r="F533" s="13"/>
    </row>
    <row r="534" spans="3:6">
      <c r="C534" s="13"/>
      <c r="D534" s="13"/>
      <c r="E534" s="13"/>
      <c r="F534" s="13"/>
    </row>
    <row r="535" spans="3:6">
      <c r="C535" s="13"/>
      <c r="D535" s="13"/>
      <c r="E535" s="13"/>
      <c r="F535" s="13"/>
    </row>
    <row r="536" spans="3:6">
      <c r="C536" s="13"/>
      <c r="D536" s="13"/>
      <c r="E536" s="13"/>
      <c r="F536" s="13"/>
    </row>
    <row r="537" spans="3:6">
      <c r="C537" s="13"/>
      <c r="D537" s="13"/>
      <c r="E537" s="13"/>
      <c r="F537" s="13"/>
    </row>
    <row r="538" spans="3:6">
      <c r="C538" s="13"/>
      <c r="D538" s="13"/>
      <c r="E538" s="13"/>
      <c r="F538" s="13"/>
    </row>
    <row r="539" spans="3:6">
      <c r="C539" s="13"/>
      <c r="D539" s="13"/>
      <c r="E539" s="13"/>
      <c r="F539" s="13"/>
    </row>
    <row r="540" spans="3:6">
      <c r="C540" s="13"/>
      <c r="D540" s="13"/>
      <c r="E540" s="13"/>
      <c r="F540" s="13"/>
    </row>
    <row r="541" spans="3:6">
      <c r="C541" s="13"/>
      <c r="D541" s="13"/>
      <c r="E541" s="13"/>
      <c r="F541" s="13"/>
    </row>
    <row r="542" spans="3:6">
      <c r="C542" s="13"/>
      <c r="D542" s="13"/>
      <c r="E542" s="13"/>
      <c r="F542" s="13"/>
    </row>
    <row r="543" spans="3:6">
      <c r="C543" s="13"/>
      <c r="D543" s="13"/>
      <c r="E543" s="13"/>
      <c r="F543" s="13"/>
    </row>
    <row r="544" spans="3:6">
      <c r="C544" s="13"/>
      <c r="D544" s="13"/>
      <c r="E544" s="13"/>
      <c r="F544" s="13"/>
    </row>
    <row r="545" spans="3:6">
      <c r="C545" s="13"/>
      <c r="D545" s="13"/>
      <c r="E545" s="13"/>
      <c r="F545" s="13"/>
    </row>
    <row r="546" spans="3:6">
      <c r="C546" s="13"/>
      <c r="D546" s="13"/>
      <c r="E546" s="13"/>
      <c r="F546" s="13"/>
    </row>
    <row r="547" spans="3:6">
      <c r="C547" s="13"/>
      <c r="D547" s="13"/>
      <c r="E547" s="13"/>
      <c r="F547" s="13"/>
    </row>
    <row r="548" spans="3:6">
      <c r="C548" s="13"/>
      <c r="D548" s="13"/>
      <c r="E548" s="13"/>
      <c r="F548" s="13"/>
    </row>
    <row r="549" spans="3:6">
      <c r="C549" s="13"/>
      <c r="D549" s="13"/>
      <c r="E549" s="13"/>
      <c r="F549" s="13"/>
    </row>
    <row r="550" spans="3:6">
      <c r="C550" s="13"/>
      <c r="D550" s="13"/>
      <c r="E550" s="13"/>
      <c r="F550" s="13"/>
    </row>
    <row r="551" spans="3:6">
      <c r="C551" s="13"/>
      <c r="D551" s="13"/>
      <c r="E551" s="13"/>
      <c r="F551" s="13"/>
    </row>
    <row r="552" spans="3:6">
      <c r="C552" s="13"/>
      <c r="D552" s="13"/>
      <c r="E552" s="13"/>
      <c r="F552" s="13"/>
    </row>
    <row r="553" spans="3:6">
      <c r="C553" s="13"/>
      <c r="D553" s="13"/>
      <c r="E553" s="13"/>
      <c r="F553" s="13"/>
    </row>
    <row r="554" spans="3:6">
      <c r="C554" s="13"/>
      <c r="D554" s="13"/>
      <c r="E554" s="13"/>
      <c r="F554" s="13"/>
    </row>
    <row r="555" spans="3:6">
      <c r="C555" s="13"/>
      <c r="D555" s="13"/>
      <c r="E555" s="13"/>
      <c r="F555" s="13"/>
    </row>
    <row r="556" spans="3:6">
      <c r="C556" s="13"/>
      <c r="D556" s="13"/>
      <c r="E556" s="13"/>
      <c r="F556" s="13"/>
    </row>
    <row r="557" spans="3:6">
      <c r="C557" s="13"/>
      <c r="D557" s="13"/>
      <c r="E557" s="13"/>
      <c r="F557" s="13"/>
    </row>
    <row r="558" spans="3:6">
      <c r="C558" s="13"/>
      <c r="D558" s="13"/>
      <c r="E558" s="13"/>
      <c r="F558" s="13"/>
    </row>
    <row r="559" spans="3:6">
      <c r="C559" s="13"/>
      <c r="D559" s="13"/>
      <c r="E559" s="13"/>
      <c r="F559" s="13"/>
    </row>
    <row r="560" spans="3:6">
      <c r="C560" s="13"/>
      <c r="D560" s="13"/>
      <c r="E560" s="13"/>
      <c r="F560" s="13"/>
    </row>
    <row r="561" spans="3:6">
      <c r="C561" s="13"/>
      <c r="D561" s="13"/>
      <c r="E561" s="13"/>
      <c r="F561" s="13"/>
    </row>
    <row r="562" spans="3:6">
      <c r="C562" s="13"/>
      <c r="D562" s="13"/>
      <c r="E562" s="13"/>
      <c r="F562" s="13"/>
    </row>
    <row r="563" spans="3:6">
      <c r="C563" s="13"/>
      <c r="D563" s="13"/>
      <c r="E563" s="13"/>
      <c r="F563" s="13"/>
    </row>
    <row r="564" spans="3:6">
      <c r="C564" s="13"/>
      <c r="D564" s="13"/>
      <c r="E564" s="13"/>
      <c r="F564" s="13"/>
    </row>
    <row r="565" spans="3:6">
      <c r="C565" s="13"/>
      <c r="D565" s="13"/>
      <c r="E565" s="13"/>
      <c r="F565" s="13"/>
    </row>
    <row r="566" spans="3:6">
      <c r="C566" s="13"/>
      <c r="D566" s="13"/>
      <c r="E566" s="13"/>
      <c r="F566" s="13"/>
    </row>
    <row r="567" spans="3:6">
      <c r="C567" s="13"/>
      <c r="D567" s="13"/>
      <c r="E567" s="13"/>
      <c r="F567" s="13"/>
    </row>
    <row r="568" spans="3:6">
      <c r="C568" s="13"/>
      <c r="D568" s="13"/>
      <c r="E568" s="13"/>
      <c r="F568" s="13"/>
    </row>
    <row r="569" spans="3:6">
      <c r="C569" s="13"/>
      <c r="D569" s="13"/>
      <c r="E569" s="13"/>
      <c r="F569" s="13"/>
    </row>
    <row r="570" spans="3:6">
      <c r="C570" s="13"/>
      <c r="D570" s="13"/>
      <c r="E570" s="13"/>
      <c r="F570" s="13"/>
    </row>
    <row r="571" spans="3:6">
      <c r="C571" s="13"/>
      <c r="D571" s="13"/>
      <c r="E571" s="13"/>
      <c r="F571" s="13"/>
    </row>
    <row r="572" spans="3:6">
      <c r="C572" s="13"/>
      <c r="D572" s="13"/>
      <c r="E572" s="13"/>
      <c r="F572" s="13"/>
    </row>
    <row r="573" spans="3:6">
      <c r="C573" s="13"/>
      <c r="D573" s="13"/>
      <c r="E573" s="13"/>
      <c r="F573" s="13"/>
    </row>
    <row r="574" spans="3:6">
      <c r="C574" s="13"/>
      <c r="D574" s="13"/>
      <c r="E574" s="13"/>
      <c r="F574" s="13"/>
    </row>
    <row r="575" spans="3:6">
      <c r="C575" s="13"/>
      <c r="D575" s="13"/>
      <c r="E575" s="13"/>
      <c r="F575" s="13"/>
    </row>
    <row r="576" spans="3:6">
      <c r="C576" s="13"/>
      <c r="D576" s="13"/>
      <c r="E576" s="13"/>
      <c r="F576" s="13"/>
    </row>
    <row r="577" spans="3:6">
      <c r="C577" s="13"/>
      <c r="D577" s="13"/>
      <c r="E577" s="13"/>
      <c r="F577" s="13"/>
    </row>
    <row r="578" spans="3:6">
      <c r="C578" s="13"/>
      <c r="D578" s="13"/>
      <c r="E578" s="13"/>
      <c r="F578" s="13"/>
    </row>
    <row r="579" spans="3:6">
      <c r="C579" s="13"/>
      <c r="D579" s="13"/>
      <c r="E579" s="13"/>
      <c r="F579" s="13"/>
    </row>
    <row r="580" spans="3:6">
      <c r="C580" s="13"/>
      <c r="D580" s="13"/>
      <c r="E580" s="13"/>
      <c r="F580" s="13"/>
    </row>
    <row r="581" spans="3:6">
      <c r="C581" s="13"/>
      <c r="D581" s="13"/>
      <c r="E581" s="13"/>
      <c r="F581" s="13"/>
    </row>
    <row r="582" spans="3:6">
      <c r="C582" s="13"/>
      <c r="D582" s="13"/>
      <c r="E582" s="13"/>
      <c r="F582" s="13"/>
    </row>
    <row r="583" spans="3:6">
      <c r="C583" s="13"/>
      <c r="D583" s="13"/>
      <c r="E583" s="13"/>
      <c r="F583" s="13"/>
    </row>
    <row r="584" spans="3:6">
      <c r="C584" s="13"/>
      <c r="D584" s="13"/>
      <c r="E584" s="13"/>
      <c r="F584" s="13"/>
    </row>
    <row r="585" spans="3:6">
      <c r="C585" s="13"/>
      <c r="D585" s="13"/>
      <c r="E585" s="13"/>
      <c r="F585" s="13"/>
    </row>
    <row r="586" spans="3:6">
      <c r="C586" s="13"/>
      <c r="D586" s="13"/>
      <c r="E586" s="13"/>
      <c r="F586" s="13"/>
    </row>
    <row r="587" spans="3:6">
      <c r="C587" s="13"/>
      <c r="D587" s="13"/>
      <c r="E587" s="13"/>
      <c r="F587" s="13"/>
    </row>
    <row r="588" spans="3:6">
      <c r="C588" s="13"/>
      <c r="D588" s="13"/>
      <c r="E588" s="13"/>
      <c r="F588" s="13"/>
    </row>
    <row r="589" spans="3:6">
      <c r="C589" s="13"/>
      <c r="D589" s="13"/>
      <c r="E589" s="13"/>
      <c r="F589" s="13"/>
    </row>
    <row r="590" spans="3:6">
      <c r="C590" s="13"/>
      <c r="D590" s="13"/>
      <c r="E590" s="13"/>
      <c r="F590" s="13"/>
    </row>
    <row r="591" spans="3:6">
      <c r="C591" s="13"/>
      <c r="D591" s="13"/>
      <c r="E591" s="13"/>
      <c r="F591" s="13"/>
    </row>
    <row r="592" spans="3:6">
      <c r="C592" s="13"/>
      <c r="D592" s="13"/>
      <c r="E592" s="13"/>
      <c r="F592" s="13"/>
    </row>
    <row r="593" spans="3:6">
      <c r="C593" s="13"/>
      <c r="D593" s="13"/>
      <c r="E593" s="13"/>
      <c r="F593" s="13"/>
    </row>
    <row r="594" spans="3:6">
      <c r="C594" s="13"/>
      <c r="D594" s="13"/>
      <c r="E594" s="13"/>
      <c r="F594" s="13"/>
    </row>
    <row r="595" spans="3:6">
      <c r="C595" s="13"/>
      <c r="D595" s="13"/>
      <c r="E595" s="13"/>
      <c r="F595" s="13"/>
    </row>
    <row r="596" spans="3:6">
      <c r="C596" s="13"/>
      <c r="D596" s="13"/>
      <c r="E596" s="13"/>
      <c r="F596" s="13"/>
    </row>
    <row r="597" spans="3:6">
      <c r="C597" s="13"/>
      <c r="D597" s="13"/>
      <c r="E597" s="13"/>
      <c r="F597" s="13"/>
    </row>
    <row r="598" spans="3:6">
      <c r="C598" s="13"/>
      <c r="D598" s="13"/>
      <c r="E598" s="13"/>
      <c r="F598" s="13"/>
    </row>
    <row r="599" spans="3:6">
      <c r="C599" s="13"/>
      <c r="D599" s="13"/>
      <c r="E599" s="13"/>
      <c r="F599" s="13"/>
    </row>
    <row r="600" spans="3:6">
      <c r="C600" s="13"/>
      <c r="D600" s="13"/>
      <c r="E600" s="13"/>
      <c r="F600" s="13"/>
    </row>
    <row r="601" spans="3:6">
      <c r="C601" s="13"/>
      <c r="D601" s="13"/>
      <c r="E601" s="13"/>
      <c r="F601" s="13"/>
    </row>
    <row r="602" spans="3:6">
      <c r="C602" s="13"/>
      <c r="D602" s="13"/>
      <c r="E602" s="13"/>
      <c r="F602" s="13"/>
    </row>
    <row r="603" spans="3:6">
      <c r="C603" s="13"/>
      <c r="D603" s="13"/>
      <c r="E603" s="13"/>
      <c r="F603" s="13"/>
    </row>
    <row r="604" spans="3:6">
      <c r="C604" s="13"/>
      <c r="D604" s="13"/>
      <c r="E604" s="13"/>
      <c r="F604" s="13"/>
    </row>
    <row r="605" spans="3:6">
      <c r="C605" s="13"/>
      <c r="D605" s="13"/>
      <c r="E605" s="13"/>
      <c r="F605" s="13"/>
    </row>
    <row r="606" spans="3:6">
      <c r="C606" s="13"/>
      <c r="D606" s="13"/>
      <c r="E606" s="13"/>
      <c r="F606" s="13"/>
    </row>
    <row r="607" spans="3:6">
      <c r="C607" s="13"/>
      <c r="D607" s="13"/>
      <c r="E607" s="13"/>
      <c r="F607" s="13"/>
    </row>
    <row r="608" spans="3:6">
      <c r="C608" s="13"/>
      <c r="D608" s="13"/>
      <c r="E608" s="13"/>
      <c r="F608" s="13"/>
    </row>
    <row r="609" spans="3:6">
      <c r="C609" s="13"/>
      <c r="D609" s="13"/>
      <c r="E609" s="13"/>
      <c r="F609" s="13"/>
    </row>
    <row r="610" spans="3:6">
      <c r="C610" s="13"/>
      <c r="D610" s="13"/>
      <c r="E610" s="13"/>
      <c r="F610" s="13"/>
    </row>
    <row r="611" spans="3:6">
      <c r="C611" s="13"/>
      <c r="D611" s="13"/>
      <c r="E611" s="13"/>
      <c r="F611" s="13"/>
    </row>
    <row r="612" spans="3:6">
      <c r="C612" s="13"/>
      <c r="D612" s="13"/>
      <c r="E612" s="13"/>
      <c r="F612" s="13"/>
    </row>
    <row r="613" spans="3:6">
      <c r="C613" s="13"/>
      <c r="D613" s="13"/>
      <c r="E613" s="13"/>
      <c r="F613" s="13"/>
    </row>
    <row r="614" spans="3:6">
      <c r="C614" s="13"/>
      <c r="D614" s="13"/>
      <c r="E614" s="13"/>
      <c r="F614" s="13"/>
    </row>
    <row r="615" spans="3:6">
      <c r="C615" s="13"/>
      <c r="D615" s="13"/>
      <c r="E615" s="13"/>
      <c r="F615" s="13"/>
    </row>
    <row r="616" spans="3:6">
      <c r="C616" s="13"/>
      <c r="D616" s="13"/>
      <c r="E616" s="13"/>
      <c r="F616" s="13"/>
    </row>
    <row r="617" spans="3:6">
      <c r="C617" s="13"/>
      <c r="D617" s="13"/>
      <c r="E617" s="13"/>
      <c r="F617" s="13"/>
    </row>
    <row r="618" spans="3:6">
      <c r="C618" s="13"/>
      <c r="D618" s="13"/>
      <c r="E618" s="13"/>
      <c r="F618" s="13"/>
    </row>
    <row r="619" spans="3:6">
      <c r="C619" s="13"/>
      <c r="D619" s="13"/>
      <c r="E619" s="13"/>
      <c r="F619" s="13"/>
    </row>
    <row r="620" spans="3:6">
      <c r="C620" s="13"/>
      <c r="D620" s="13"/>
      <c r="E620" s="13"/>
      <c r="F620" s="13"/>
    </row>
    <row r="621" spans="3:6">
      <c r="C621" s="13"/>
      <c r="D621" s="13"/>
      <c r="E621" s="13"/>
      <c r="F621" s="13"/>
    </row>
    <row r="622" spans="3:6">
      <c r="C622" s="13"/>
      <c r="D622" s="13"/>
      <c r="E622" s="13"/>
      <c r="F622" s="13"/>
    </row>
    <row r="623" spans="3:6">
      <c r="C623" s="13"/>
      <c r="D623" s="13"/>
      <c r="E623" s="13"/>
      <c r="F623" s="13"/>
    </row>
    <row r="624" spans="3:6">
      <c r="C624" s="13"/>
      <c r="D624" s="13"/>
      <c r="E624" s="13"/>
      <c r="F624" s="13"/>
    </row>
    <row r="625" spans="3:6">
      <c r="C625" s="13"/>
      <c r="D625" s="13"/>
      <c r="E625" s="13"/>
      <c r="F625" s="13"/>
    </row>
    <row r="626" spans="3:6">
      <c r="C626" s="13"/>
      <c r="D626" s="13"/>
      <c r="E626" s="13"/>
      <c r="F626" s="13"/>
    </row>
    <row r="627" spans="3:6">
      <c r="C627" s="13"/>
      <c r="D627" s="13"/>
      <c r="E627" s="13"/>
      <c r="F627" s="13"/>
    </row>
    <row r="628" spans="3:6">
      <c r="C628" s="13"/>
      <c r="D628" s="13"/>
      <c r="E628" s="13"/>
      <c r="F628" s="13"/>
    </row>
    <row r="629" spans="3:6">
      <c r="C629" s="13"/>
      <c r="D629" s="13"/>
      <c r="E629" s="13"/>
      <c r="F629" s="13"/>
    </row>
    <row r="630" spans="3:6">
      <c r="C630" s="13"/>
      <c r="D630" s="13"/>
      <c r="E630" s="13"/>
      <c r="F630" s="13"/>
    </row>
    <row r="631" spans="3:6">
      <c r="C631" s="13"/>
      <c r="D631" s="13"/>
      <c r="E631" s="13"/>
      <c r="F631" s="13"/>
    </row>
    <row r="632" spans="3:6">
      <c r="C632" s="13"/>
      <c r="D632" s="13"/>
      <c r="E632" s="13"/>
      <c r="F632" s="13"/>
    </row>
    <row r="633" spans="3:6">
      <c r="C633" s="13"/>
      <c r="D633" s="13"/>
      <c r="E633" s="13"/>
      <c r="F633" s="13"/>
    </row>
    <row r="634" spans="3:6">
      <c r="C634" s="13"/>
      <c r="D634" s="13"/>
      <c r="E634" s="13"/>
      <c r="F634" s="13"/>
    </row>
    <row r="635" spans="3:6">
      <c r="C635" s="13"/>
      <c r="D635" s="13"/>
      <c r="E635" s="13"/>
      <c r="F635" s="13"/>
    </row>
    <row r="636" spans="3:6">
      <c r="C636" s="13"/>
      <c r="D636" s="13"/>
      <c r="E636" s="13"/>
      <c r="F636" s="13"/>
    </row>
    <row r="637" spans="3:6">
      <c r="C637" s="13"/>
      <c r="D637" s="13"/>
      <c r="E637" s="13"/>
      <c r="F637" s="13"/>
    </row>
    <row r="638" spans="3:6">
      <c r="C638" s="13"/>
      <c r="D638" s="13"/>
      <c r="E638" s="13"/>
      <c r="F638" s="13"/>
    </row>
    <row r="639" spans="3:6">
      <c r="C639" s="13"/>
      <c r="D639" s="13"/>
      <c r="E639" s="13"/>
      <c r="F639" s="13"/>
    </row>
    <row r="640" spans="3:6">
      <c r="C640" s="13"/>
      <c r="D640" s="13"/>
      <c r="E640" s="13"/>
      <c r="F640" s="13"/>
    </row>
    <row r="641" spans="3:6">
      <c r="C641" s="13"/>
      <c r="D641" s="13"/>
      <c r="E641" s="13"/>
      <c r="F641" s="13"/>
    </row>
    <row r="642" spans="3:6">
      <c r="C642" s="13"/>
      <c r="D642" s="13"/>
      <c r="E642" s="13"/>
      <c r="F642" s="13"/>
    </row>
    <row r="643" spans="3:6">
      <c r="C643" s="13"/>
      <c r="D643" s="13"/>
      <c r="E643" s="13"/>
      <c r="F643" s="13"/>
    </row>
    <row r="644" spans="3:6">
      <c r="C644" s="13"/>
      <c r="D644" s="13"/>
      <c r="E644" s="13"/>
      <c r="F644" s="13"/>
    </row>
    <row r="645" spans="3:6">
      <c r="C645" s="13"/>
      <c r="D645" s="13"/>
      <c r="E645" s="13"/>
      <c r="F645" s="13"/>
    </row>
    <row r="646" spans="3:6">
      <c r="C646" s="13"/>
      <c r="D646" s="13"/>
      <c r="E646" s="13"/>
      <c r="F646" s="13"/>
    </row>
    <row r="647" spans="3:6">
      <c r="C647" s="13"/>
      <c r="D647" s="13"/>
      <c r="E647" s="13"/>
      <c r="F647" s="13"/>
    </row>
    <row r="648" spans="3:6">
      <c r="C648" s="13"/>
      <c r="D648" s="13"/>
      <c r="E648" s="13"/>
      <c r="F648" s="13"/>
    </row>
    <row r="649" spans="3:6">
      <c r="C649" s="13"/>
      <c r="D649" s="13"/>
      <c r="E649" s="13"/>
      <c r="F649" s="13"/>
    </row>
    <row r="650" spans="3:6">
      <c r="C650" s="13"/>
      <c r="D650" s="13"/>
      <c r="E650" s="13"/>
      <c r="F650" s="13"/>
    </row>
    <row r="651" spans="3:6">
      <c r="C651" s="13"/>
      <c r="D651" s="13"/>
      <c r="E651" s="13"/>
      <c r="F651" s="13"/>
    </row>
    <row r="652" spans="3:6">
      <c r="C652" s="13"/>
      <c r="D652" s="13"/>
      <c r="E652" s="13"/>
      <c r="F652" s="13"/>
    </row>
    <row r="653" spans="3:6">
      <c r="C653" s="13"/>
      <c r="D653" s="13"/>
      <c r="E653" s="13"/>
      <c r="F653" s="13"/>
    </row>
    <row r="654" spans="3:6">
      <c r="C654" s="13"/>
      <c r="D654" s="13"/>
      <c r="E654" s="13"/>
      <c r="F654" s="13"/>
    </row>
    <row r="655" spans="3:6">
      <c r="C655" s="13"/>
      <c r="D655" s="13"/>
      <c r="E655" s="13"/>
      <c r="F655" s="13"/>
    </row>
    <row r="656" spans="3:6">
      <c r="C656" s="13"/>
      <c r="D656" s="13"/>
      <c r="E656" s="13"/>
      <c r="F656" s="13"/>
    </row>
    <row r="657" spans="3:6">
      <c r="C657" s="13"/>
      <c r="D657" s="13"/>
      <c r="E657" s="13"/>
      <c r="F657" s="13"/>
    </row>
    <row r="658" spans="3:6">
      <c r="C658" s="13"/>
      <c r="D658" s="13"/>
      <c r="E658" s="13"/>
      <c r="F658" s="13"/>
    </row>
    <row r="659" spans="3:6">
      <c r="C659" s="13"/>
      <c r="D659" s="13"/>
      <c r="E659" s="13"/>
      <c r="F659" s="13"/>
    </row>
    <row r="660" spans="3:6">
      <c r="C660" s="13"/>
      <c r="D660" s="13"/>
      <c r="E660" s="13"/>
      <c r="F660" s="13"/>
    </row>
    <row r="661" spans="3:6">
      <c r="C661" s="13"/>
      <c r="D661" s="13"/>
      <c r="E661" s="13"/>
      <c r="F661" s="13"/>
    </row>
    <row r="662" spans="3:6">
      <c r="C662" s="13"/>
      <c r="D662" s="13"/>
      <c r="E662" s="13"/>
      <c r="F662" s="13"/>
    </row>
    <row r="663" spans="3:6">
      <c r="C663" s="13"/>
      <c r="D663" s="13"/>
      <c r="E663" s="13"/>
      <c r="F663" s="13"/>
    </row>
    <row r="664" spans="3:6">
      <c r="C664" s="13"/>
      <c r="D664" s="13"/>
      <c r="E664" s="13"/>
      <c r="F664" s="13"/>
    </row>
    <row r="665" spans="3:6">
      <c r="C665" s="13"/>
      <c r="D665" s="13"/>
      <c r="E665" s="13"/>
      <c r="F665" s="13"/>
    </row>
    <row r="666" spans="3:6">
      <c r="C666" s="13"/>
      <c r="D666" s="13"/>
      <c r="E666" s="13"/>
      <c r="F666" s="13"/>
    </row>
    <row r="667" spans="3:6">
      <c r="C667" s="13"/>
      <c r="D667" s="13"/>
      <c r="E667" s="13"/>
      <c r="F667" s="13"/>
    </row>
    <row r="668" spans="3:6">
      <c r="C668" s="13"/>
      <c r="D668" s="13"/>
      <c r="E668" s="13"/>
      <c r="F668" s="13"/>
    </row>
    <row r="669" spans="3:6">
      <c r="C669" s="13"/>
      <c r="D669" s="13"/>
      <c r="E669" s="13"/>
      <c r="F669" s="13"/>
    </row>
    <row r="670" spans="3:6">
      <c r="C670" s="13"/>
      <c r="D670" s="13"/>
      <c r="E670" s="13"/>
      <c r="F670" s="13"/>
    </row>
    <row r="671" spans="3:6">
      <c r="C671" s="13"/>
      <c r="D671" s="13"/>
      <c r="E671" s="13"/>
      <c r="F671" s="13"/>
    </row>
    <row r="672" spans="3:6">
      <c r="C672" s="13"/>
      <c r="D672" s="13"/>
      <c r="E672" s="13"/>
      <c r="F672" s="13"/>
    </row>
    <row r="673" spans="3:6">
      <c r="C673" s="13"/>
      <c r="D673" s="13"/>
      <c r="E673" s="13"/>
      <c r="F673" s="13"/>
    </row>
    <row r="674" spans="3:6">
      <c r="C674" s="13"/>
      <c r="D674" s="13"/>
      <c r="E674" s="13"/>
      <c r="F674" s="13"/>
    </row>
    <row r="675" spans="3:6">
      <c r="C675" s="13"/>
      <c r="D675" s="13"/>
      <c r="E675" s="13"/>
      <c r="F675" s="13"/>
    </row>
    <row r="676" spans="3:6">
      <c r="C676" s="13"/>
      <c r="D676" s="13"/>
      <c r="E676" s="13"/>
      <c r="F676" s="13"/>
    </row>
    <row r="677" spans="3:6">
      <c r="C677" s="13"/>
      <c r="D677" s="13"/>
      <c r="E677" s="13"/>
      <c r="F677" s="13"/>
    </row>
    <row r="678" spans="3:6">
      <c r="C678" s="13"/>
      <c r="D678" s="13"/>
      <c r="E678" s="13"/>
      <c r="F678" s="13"/>
    </row>
    <row r="679" spans="3:6">
      <c r="C679" s="13"/>
      <c r="D679" s="13"/>
      <c r="E679" s="13"/>
      <c r="F679" s="13"/>
    </row>
    <row r="680" spans="3:6">
      <c r="C680" s="13"/>
      <c r="D680" s="13"/>
      <c r="E680" s="13"/>
      <c r="F680" s="13"/>
    </row>
    <row r="681" spans="3:6">
      <c r="C681" s="13"/>
      <c r="D681" s="13"/>
      <c r="E681" s="13"/>
      <c r="F681" s="13"/>
    </row>
    <row r="682" spans="3:6">
      <c r="C682" s="13"/>
      <c r="D682" s="13"/>
      <c r="E682" s="13"/>
      <c r="F682" s="13"/>
    </row>
    <row r="683" spans="3:6">
      <c r="C683" s="13"/>
      <c r="D683" s="13"/>
      <c r="E683" s="13"/>
      <c r="F683" s="13"/>
    </row>
    <row r="684" spans="3:6">
      <c r="C684" s="13"/>
      <c r="D684" s="13"/>
      <c r="E684" s="13"/>
      <c r="F684" s="13"/>
    </row>
    <row r="685" spans="3:6">
      <c r="C685" s="13"/>
      <c r="D685" s="13"/>
      <c r="E685" s="13"/>
      <c r="F685" s="13"/>
    </row>
    <row r="686" spans="3:6">
      <c r="C686" s="13"/>
      <c r="D686" s="13"/>
      <c r="E686" s="13"/>
      <c r="F686" s="13"/>
    </row>
    <row r="687" spans="3:6">
      <c r="C687" s="13"/>
      <c r="D687" s="13"/>
      <c r="E687" s="13"/>
      <c r="F687" s="13"/>
    </row>
    <row r="688" spans="3:6">
      <c r="C688" s="13"/>
      <c r="D688" s="13"/>
      <c r="E688" s="13"/>
      <c r="F688" s="13"/>
    </row>
    <row r="689" spans="3:6">
      <c r="C689" s="13"/>
      <c r="D689" s="13"/>
      <c r="E689" s="13"/>
      <c r="F689" s="13"/>
    </row>
    <row r="690" spans="3:6">
      <c r="C690" s="13"/>
      <c r="D690" s="13"/>
      <c r="E690" s="13"/>
      <c r="F690" s="13"/>
    </row>
    <row r="691" spans="3:6">
      <c r="C691" s="13"/>
      <c r="D691" s="13"/>
      <c r="E691" s="13"/>
      <c r="F691" s="13"/>
    </row>
    <row r="692" spans="3:6">
      <c r="C692" s="13"/>
      <c r="D692" s="13"/>
      <c r="E692" s="13"/>
      <c r="F692" s="13"/>
    </row>
    <row r="693" spans="3:6">
      <c r="C693" s="13"/>
      <c r="D693" s="13"/>
      <c r="E693" s="13"/>
      <c r="F693" s="13"/>
    </row>
    <row r="694" spans="3:6">
      <c r="C694" s="13"/>
      <c r="D694" s="13"/>
      <c r="E694" s="13"/>
      <c r="F694" s="13"/>
    </row>
    <row r="695" spans="3:6">
      <c r="C695" s="13"/>
      <c r="D695" s="13"/>
      <c r="E695" s="13"/>
      <c r="F695" s="13"/>
    </row>
    <row r="696" spans="3:6">
      <c r="C696" s="13"/>
      <c r="D696" s="13"/>
      <c r="E696" s="13"/>
      <c r="F696" s="13"/>
    </row>
    <row r="697" spans="3:6">
      <c r="C697" s="13"/>
      <c r="D697" s="13"/>
      <c r="E697" s="13"/>
      <c r="F697" s="13"/>
    </row>
    <row r="698" spans="3:6">
      <c r="C698" s="13"/>
      <c r="D698" s="13"/>
      <c r="E698" s="13"/>
      <c r="F698" s="13"/>
    </row>
    <row r="699" spans="3:6">
      <c r="C699" s="13"/>
      <c r="D699" s="13"/>
      <c r="E699" s="13"/>
      <c r="F699" s="13"/>
    </row>
    <row r="700" spans="3:6">
      <c r="C700" s="13"/>
      <c r="D700" s="13"/>
      <c r="E700" s="13"/>
      <c r="F700" s="13"/>
    </row>
    <row r="701" spans="3:6">
      <c r="C701" s="13"/>
      <c r="D701" s="13"/>
      <c r="E701" s="13"/>
      <c r="F701" s="13"/>
    </row>
    <row r="702" spans="3:6">
      <c r="C702" s="13"/>
      <c r="D702" s="13"/>
      <c r="E702" s="13"/>
      <c r="F702" s="13"/>
    </row>
    <row r="703" spans="3:6">
      <c r="C703" s="13"/>
      <c r="D703" s="13"/>
      <c r="E703" s="13"/>
      <c r="F703" s="13"/>
    </row>
    <row r="704" spans="3:6">
      <c r="C704" s="13"/>
      <c r="D704" s="13"/>
      <c r="E704" s="13"/>
      <c r="F704" s="13"/>
    </row>
    <row r="705" spans="3:6">
      <c r="C705" s="13"/>
      <c r="D705" s="13"/>
      <c r="E705" s="13"/>
      <c r="F705" s="13"/>
    </row>
    <row r="706" spans="3:6">
      <c r="C706" s="13"/>
      <c r="D706" s="13"/>
      <c r="E706" s="13"/>
      <c r="F706" s="13"/>
    </row>
    <row r="707" spans="3:6">
      <c r="C707" s="13"/>
      <c r="D707" s="13"/>
      <c r="E707" s="13"/>
      <c r="F707" s="13"/>
    </row>
    <row r="708" spans="3:6">
      <c r="C708" s="13"/>
      <c r="D708" s="13"/>
      <c r="E708" s="13"/>
      <c r="F708" s="13"/>
    </row>
    <row r="709" spans="3:6">
      <c r="C709" s="13"/>
      <c r="D709" s="13"/>
      <c r="E709" s="13"/>
      <c r="F709" s="13"/>
    </row>
    <row r="710" spans="3:6">
      <c r="C710" s="13"/>
      <c r="D710" s="13"/>
      <c r="E710" s="13"/>
      <c r="F710" s="13"/>
    </row>
    <row r="711" spans="3:6">
      <c r="C711" s="13"/>
      <c r="D711" s="13"/>
      <c r="E711" s="13"/>
      <c r="F711" s="13"/>
    </row>
    <row r="712" spans="3:6">
      <c r="C712" s="13"/>
      <c r="D712" s="13"/>
      <c r="E712" s="13"/>
      <c r="F712" s="13"/>
    </row>
    <row r="713" spans="3:6">
      <c r="C713" s="13"/>
      <c r="D713" s="13"/>
      <c r="E713" s="13"/>
      <c r="F713" s="13"/>
    </row>
    <row r="714" spans="3:6">
      <c r="C714" s="13"/>
      <c r="D714" s="13"/>
      <c r="E714" s="13"/>
      <c r="F714" s="13"/>
    </row>
    <row r="715" spans="3:6">
      <c r="C715" s="13"/>
      <c r="D715" s="13"/>
      <c r="E715" s="13"/>
      <c r="F715" s="13"/>
    </row>
    <row r="716" spans="3:6">
      <c r="C716" s="13"/>
      <c r="D716" s="13"/>
      <c r="E716" s="13"/>
      <c r="F716" s="13"/>
    </row>
    <row r="717" spans="3:6">
      <c r="C717" s="13"/>
      <c r="D717" s="13"/>
      <c r="E717" s="13"/>
      <c r="F717" s="13"/>
    </row>
    <row r="718" spans="3:6">
      <c r="C718" s="13"/>
      <c r="D718" s="13"/>
      <c r="E718" s="13"/>
      <c r="F718" s="13"/>
    </row>
    <row r="719" spans="3:6">
      <c r="C719" s="13"/>
      <c r="D719" s="13"/>
      <c r="E719" s="13"/>
      <c r="F719" s="13"/>
    </row>
    <row r="720" spans="3:6">
      <c r="C720" s="13"/>
      <c r="D720" s="13"/>
      <c r="E720" s="13"/>
      <c r="F720" s="13"/>
    </row>
    <row r="721" spans="3:6">
      <c r="C721" s="13"/>
      <c r="D721" s="13"/>
      <c r="E721" s="13"/>
      <c r="F721" s="13"/>
    </row>
    <row r="722" spans="3:6">
      <c r="C722" s="13"/>
      <c r="D722" s="13"/>
      <c r="E722" s="13"/>
      <c r="F722" s="13"/>
    </row>
    <row r="723" spans="3:6">
      <c r="C723" s="13"/>
      <c r="D723" s="13"/>
      <c r="E723" s="13"/>
      <c r="F723" s="13"/>
    </row>
    <row r="724" spans="3:6">
      <c r="C724" s="13"/>
      <c r="D724" s="13"/>
      <c r="E724" s="13"/>
      <c r="F724" s="13"/>
    </row>
    <row r="725" spans="3:6">
      <c r="C725" s="13"/>
      <c r="D725" s="13"/>
      <c r="E725" s="13"/>
      <c r="F725" s="13"/>
    </row>
    <row r="726" spans="3:6">
      <c r="C726" s="13"/>
      <c r="D726" s="13"/>
      <c r="E726" s="13"/>
      <c r="F726" s="13"/>
    </row>
    <row r="727" spans="3:6">
      <c r="C727" s="13"/>
      <c r="D727" s="13"/>
      <c r="E727" s="13"/>
      <c r="F727" s="13"/>
    </row>
    <row r="728" spans="3:6">
      <c r="C728" s="13"/>
      <c r="D728" s="13"/>
      <c r="E728" s="13"/>
      <c r="F728" s="13"/>
    </row>
    <row r="729" spans="3:6">
      <c r="C729" s="13"/>
      <c r="D729" s="13"/>
      <c r="E729" s="13"/>
      <c r="F729" s="13"/>
    </row>
    <row r="730" spans="3:6">
      <c r="C730" s="13"/>
      <c r="D730" s="13"/>
      <c r="E730" s="13"/>
      <c r="F730" s="13"/>
    </row>
    <row r="731" spans="3:6">
      <c r="C731" s="13"/>
      <c r="D731" s="13"/>
      <c r="E731" s="13"/>
      <c r="F731" s="13"/>
    </row>
    <row r="732" spans="3:6">
      <c r="C732" s="13"/>
      <c r="D732" s="13"/>
      <c r="E732" s="13"/>
      <c r="F732" s="13"/>
    </row>
    <row r="733" spans="3:6">
      <c r="C733" s="13"/>
      <c r="D733" s="13"/>
      <c r="E733" s="13"/>
      <c r="F733" s="13"/>
    </row>
    <row r="734" spans="3:6">
      <c r="C734" s="13"/>
      <c r="D734" s="13"/>
      <c r="E734" s="13"/>
      <c r="F734" s="13"/>
    </row>
    <row r="735" spans="3:6">
      <c r="C735" s="13"/>
      <c r="D735" s="13"/>
      <c r="E735" s="13"/>
      <c r="F735" s="13"/>
    </row>
    <row r="736" spans="3:6">
      <c r="C736" s="13"/>
      <c r="D736" s="13"/>
      <c r="E736" s="13"/>
      <c r="F736" s="13"/>
    </row>
    <row r="737" spans="3:6">
      <c r="C737" s="13"/>
      <c r="D737" s="13"/>
      <c r="E737" s="13"/>
      <c r="F737" s="13"/>
    </row>
    <row r="738" spans="3:6">
      <c r="C738" s="13"/>
      <c r="D738" s="13"/>
      <c r="E738" s="13"/>
      <c r="F738" s="13"/>
    </row>
    <row r="739" spans="3:6">
      <c r="C739" s="13"/>
      <c r="D739" s="13"/>
      <c r="E739" s="13"/>
      <c r="F739" s="13"/>
    </row>
    <row r="740" spans="3:6">
      <c r="C740" s="13"/>
      <c r="D740" s="13"/>
      <c r="E740" s="13"/>
      <c r="F740" s="13"/>
    </row>
    <row r="741" spans="3:6">
      <c r="C741" s="13"/>
      <c r="D741" s="13"/>
      <c r="E741" s="13"/>
      <c r="F741" s="13"/>
    </row>
    <row r="742" spans="3:6">
      <c r="C742" s="13"/>
      <c r="D742" s="13"/>
      <c r="E742" s="13"/>
      <c r="F742" s="13"/>
    </row>
    <row r="743" spans="3:6">
      <c r="C743" s="13"/>
      <c r="D743" s="13"/>
      <c r="E743" s="13"/>
      <c r="F743" s="13"/>
    </row>
    <row r="744" spans="3:6">
      <c r="C744" s="13"/>
      <c r="D744" s="13"/>
      <c r="E744" s="13"/>
      <c r="F744" s="13"/>
    </row>
    <row r="745" spans="3:6">
      <c r="C745" s="13"/>
      <c r="D745" s="13"/>
      <c r="E745" s="13"/>
      <c r="F745" s="13"/>
    </row>
    <row r="746" spans="3:6">
      <c r="C746" s="13"/>
      <c r="D746" s="13"/>
      <c r="E746" s="13"/>
      <c r="F746" s="13"/>
    </row>
    <row r="747" spans="3:6">
      <c r="C747" s="13"/>
      <c r="D747" s="13"/>
      <c r="E747" s="13"/>
      <c r="F747" s="13"/>
    </row>
    <row r="748" spans="3:6">
      <c r="C748" s="13"/>
      <c r="D748" s="13"/>
      <c r="E748" s="13"/>
      <c r="F748" s="13"/>
    </row>
    <row r="749" spans="3:6">
      <c r="C749" s="13"/>
      <c r="D749" s="13"/>
      <c r="E749" s="13"/>
      <c r="F749" s="13"/>
    </row>
    <row r="750" spans="3:6">
      <c r="C750" s="13"/>
      <c r="D750" s="13"/>
      <c r="E750" s="13"/>
      <c r="F750" s="13"/>
    </row>
    <row r="751" spans="3:6">
      <c r="C751" s="13"/>
      <c r="D751" s="13"/>
      <c r="E751" s="13"/>
      <c r="F751" s="13"/>
    </row>
    <row r="752" spans="3:6">
      <c r="C752" s="13"/>
      <c r="D752" s="13"/>
      <c r="E752" s="13"/>
      <c r="F752" s="13"/>
    </row>
    <row r="753" spans="3:6">
      <c r="C753" s="13"/>
      <c r="D753" s="13"/>
      <c r="E753" s="13"/>
      <c r="F753" s="13"/>
    </row>
    <row r="754" spans="3:6">
      <c r="C754" s="13"/>
      <c r="D754" s="13"/>
      <c r="E754" s="13"/>
      <c r="F754" s="13"/>
    </row>
    <row r="755" spans="3:6">
      <c r="C755" s="13"/>
      <c r="D755" s="13"/>
      <c r="E755" s="13"/>
      <c r="F755" s="13"/>
    </row>
    <row r="756" spans="3:6">
      <c r="C756" s="13"/>
      <c r="D756" s="13"/>
      <c r="E756" s="13"/>
      <c r="F756" s="13"/>
    </row>
    <row r="757" spans="3:6">
      <c r="C757" s="13"/>
      <c r="D757" s="13"/>
      <c r="E757" s="13"/>
      <c r="F757" s="13"/>
    </row>
    <row r="758" spans="3:6">
      <c r="C758" s="13"/>
      <c r="D758" s="13"/>
      <c r="E758" s="13"/>
      <c r="F758" s="13"/>
    </row>
    <row r="759" spans="3:6">
      <c r="C759" s="13"/>
      <c r="D759" s="13"/>
      <c r="E759" s="13"/>
      <c r="F759" s="13"/>
    </row>
    <row r="760" spans="3:6">
      <c r="C760" s="13"/>
      <c r="D760" s="13"/>
      <c r="E760" s="13"/>
      <c r="F760" s="13"/>
    </row>
    <row r="761" spans="3:6">
      <c r="C761" s="13"/>
      <c r="D761" s="13"/>
      <c r="E761" s="13"/>
      <c r="F761" s="13"/>
    </row>
    <row r="762" spans="3:6">
      <c r="C762" s="13"/>
      <c r="D762" s="13"/>
      <c r="E762" s="13"/>
      <c r="F762" s="13"/>
    </row>
    <row r="763" spans="3:6">
      <c r="C763" s="13"/>
      <c r="D763" s="13"/>
      <c r="E763" s="13"/>
      <c r="F763" s="13"/>
    </row>
    <row r="764" spans="3:6">
      <c r="C764" s="13"/>
      <c r="D764" s="13"/>
      <c r="E764" s="13"/>
      <c r="F764" s="13"/>
    </row>
    <row r="765" spans="3:6">
      <c r="C765" s="13"/>
      <c r="D765" s="13"/>
      <c r="E765" s="13"/>
      <c r="F765" s="13"/>
    </row>
    <row r="766" spans="3:6">
      <c r="C766" s="13"/>
      <c r="D766" s="13"/>
      <c r="E766" s="13"/>
      <c r="F766" s="13"/>
    </row>
    <row r="767" spans="3:6">
      <c r="C767" s="13"/>
      <c r="D767" s="13"/>
      <c r="E767" s="13"/>
      <c r="F767" s="13"/>
    </row>
    <row r="768" spans="3:6">
      <c r="C768" s="13"/>
      <c r="D768" s="13"/>
      <c r="E768" s="13"/>
      <c r="F768" s="13"/>
    </row>
    <row r="769" spans="3:6">
      <c r="C769" s="13"/>
      <c r="D769" s="13"/>
      <c r="E769" s="13"/>
      <c r="F769" s="13"/>
    </row>
    <row r="770" spans="3:6">
      <c r="C770" s="13"/>
      <c r="D770" s="13"/>
      <c r="E770" s="13"/>
      <c r="F770" s="13"/>
    </row>
    <row r="771" spans="3:6">
      <c r="C771" s="13"/>
      <c r="D771" s="13"/>
      <c r="E771" s="13"/>
      <c r="F771" s="13"/>
    </row>
    <row r="772" spans="3:6">
      <c r="C772" s="13"/>
      <c r="D772" s="13"/>
      <c r="E772" s="13"/>
      <c r="F772" s="13"/>
    </row>
    <row r="773" spans="3:6">
      <c r="C773" s="13"/>
      <c r="D773" s="13"/>
      <c r="E773" s="13"/>
      <c r="F773" s="13"/>
    </row>
    <row r="774" spans="3:6">
      <c r="C774" s="13"/>
      <c r="D774" s="13"/>
      <c r="E774" s="13"/>
      <c r="F774" s="13"/>
    </row>
    <row r="775" spans="3:6">
      <c r="C775" s="13"/>
      <c r="D775" s="13"/>
      <c r="E775" s="13"/>
      <c r="F775" s="13"/>
    </row>
    <row r="776" spans="3:6">
      <c r="C776" s="13"/>
      <c r="D776" s="13"/>
      <c r="E776" s="13"/>
      <c r="F776" s="13"/>
    </row>
    <row r="777" spans="3:6">
      <c r="C777" s="13"/>
      <c r="D777" s="13"/>
      <c r="E777" s="13"/>
      <c r="F777" s="13"/>
    </row>
    <row r="778" spans="3:6">
      <c r="C778" s="13"/>
      <c r="D778" s="13"/>
      <c r="E778" s="13"/>
      <c r="F778" s="13"/>
    </row>
    <row r="779" spans="3:6">
      <c r="C779" s="13"/>
      <c r="D779" s="13"/>
      <c r="E779" s="13"/>
      <c r="F779" s="13"/>
    </row>
    <row r="780" spans="3:6">
      <c r="C780" s="13"/>
      <c r="D780" s="13"/>
      <c r="E780" s="13"/>
      <c r="F780" s="13"/>
    </row>
    <row r="781" spans="3:6">
      <c r="C781" s="13"/>
      <c r="D781" s="13"/>
      <c r="E781" s="13"/>
      <c r="F781" s="13"/>
    </row>
    <row r="782" spans="3:6">
      <c r="C782" s="13"/>
      <c r="D782" s="13"/>
      <c r="E782" s="13"/>
      <c r="F782" s="13"/>
    </row>
    <row r="783" spans="3:6">
      <c r="C783" s="13"/>
      <c r="D783" s="13"/>
      <c r="E783" s="13"/>
      <c r="F783" s="13"/>
    </row>
    <row r="784" spans="3:6">
      <c r="C784" s="13"/>
      <c r="D784" s="13"/>
      <c r="E784" s="13"/>
      <c r="F784" s="13"/>
    </row>
    <row r="785" spans="3:6">
      <c r="C785" s="13"/>
      <c r="D785" s="13"/>
      <c r="E785" s="13"/>
      <c r="F785" s="13"/>
    </row>
    <row r="786" spans="3:6">
      <c r="C786" s="13"/>
      <c r="D786" s="13"/>
      <c r="E786" s="13"/>
      <c r="F786" s="13"/>
    </row>
    <row r="787" spans="3:6">
      <c r="C787" s="13"/>
      <c r="D787" s="13"/>
      <c r="E787" s="13"/>
      <c r="F787" s="13"/>
    </row>
    <row r="788" spans="3:6">
      <c r="C788" s="13"/>
      <c r="D788" s="13"/>
      <c r="E788" s="13"/>
      <c r="F788" s="13"/>
    </row>
    <row r="789" spans="3:6">
      <c r="C789" s="13"/>
      <c r="D789" s="13"/>
      <c r="E789" s="13"/>
      <c r="F789" s="13"/>
    </row>
    <row r="790" spans="3:6">
      <c r="C790" s="13"/>
      <c r="D790" s="13"/>
      <c r="E790" s="13"/>
      <c r="F790" s="13"/>
    </row>
    <row r="791" spans="3:6">
      <c r="C791" s="13"/>
      <c r="D791" s="13"/>
      <c r="E791" s="13"/>
      <c r="F791" s="13"/>
    </row>
    <row r="792" spans="3:6">
      <c r="C792" s="13"/>
      <c r="D792" s="13"/>
      <c r="E792" s="13"/>
      <c r="F792" s="13"/>
    </row>
    <row r="793" spans="3:6">
      <c r="C793" s="13"/>
      <c r="D793" s="13"/>
      <c r="E793" s="13"/>
      <c r="F793" s="13"/>
    </row>
    <row r="794" spans="3:6">
      <c r="C794" s="13"/>
      <c r="D794" s="13"/>
      <c r="E794" s="13"/>
      <c r="F794" s="13"/>
    </row>
    <row r="795" spans="3:6">
      <c r="C795" s="13"/>
      <c r="D795" s="13"/>
      <c r="E795" s="13"/>
      <c r="F795" s="13"/>
    </row>
    <row r="796" spans="3:6">
      <c r="C796" s="13"/>
      <c r="D796" s="13"/>
      <c r="E796" s="13"/>
      <c r="F796" s="13"/>
    </row>
    <row r="797" spans="3:6">
      <c r="C797" s="13"/>
      <c r="D797" s="13"/>
      <c r="E797" s="13"/>
      <c r="F797" s="13"/>
    </row>
    <row r="798" spans="3:6">
      <c r="C798" s="13"/>
      <c r="D798" s="13"/>
      <c r="E798" s="13"/>
      <c r="F798" s="13"/>
    </row>
    <row r="799" spans="3:6">
      <c r="C799" s="13"/>
      <c r="D799" s="13"/>
      <c r="E799" s="13"/>
      <c r="F799" s="13"/>
    </row>
    <row r="800" spans="3:6">
      <c r="C800" s="13"/>
      <c r="D800" s="13"/>
      <c r="E800" s="13"/>
      <c r="F800" s="13"/>
    </row>
    <row r="801" spans="3:6">
      <c r="C801" s="13"/>
      <c r="D801" s="13"/>
      <c r="E801" s="13"/>
      <c r="F801" s="13"/>
    </row>
    <row r="802" spans="3:6">
      <c r="C802" s="13"/>
      <c r="D802" s="13"/>
      <c r="E802" s="13"/>
      <c r="F802" s="13"/>
    </row>
    <row r="803" spans="3:6">
      <c r="C803" s="13"/>
      <c r="D803" s="13"/>
      <c r="E803" s="13"/>
      <c r="F803" s="13"/>
    </row>
    <row r="804" spans="3:6">
      <c r="C804" s="13"/>
      <c r="D804" s="13"/>
      <c r="E804" s="13"/>
      <c r="F804" s="13"/>
    </row>
    <row r="805" spans="3:6">
      <c r="C805" s="13"/>
      <c r="D805" s="13"/>
      <c r="E805" s="13"/>
      <c r="F805" s="13"/>
    </row>
    <row r="806" spans="3:6">
      <c r="C806" s="13"/>
      <c r="D806" s="13"/>
      <c r="E806" s="13"/>
      <c r="F806" s="13"/>
    </row>
    <row r="807" spans="3:6">
      <c r="C807" s="13"/>
      <c r="D807" s="13"/>
      <c r="E807" s="13"/>
      <c r="F807" s="13"/>
    </row>
    <row r="808" spans="3:6">
      <c r="C808" s="13"/>
      <c r="D808" s="13"/>
      <c r="E808" s="13"/>
      <c r="F808" s="13"/>
    </row>
    <row r="809" spans="3:6">
      <c r="C809" s="13"/>
      <c r="D809" s="13"/>
      <c r="E809" s="13"/>
      <c r="F809" s="13"/>
    </row>
    <row r="810" spans="3:6">
      <c r="C810" s="13"/>
      <c r="D810" s="13"/>
      <c r="E810" s="13"/>
      <c r="F810" s="13"/>
    </row>
    <row r="811" spans="3:6">
      <c r="C811" s="13"/>
      <c r="D811" s="13"/>
      <c r="E811" s="13"/>
      <c r="F811" s="13"/>
    </row>
    <row r="812" spans="3:6">
      <c r="C812" s="13"/>
      <c r="D812" s="13"/>
      <c r="E812" s="13"/>
      <c r="F812" s="13"/>
    </row>
    <row r="813" spans="3:6">
      <c r="C813" s="13"/>
      <c r="D813" s="13"/>
      <c r="E813" s="13"/>
      <c r="F813" s="13"/>
    </row>
    <row r="814" spans="3:6">
      <c r="C814" s="13"/>
      <c r="D814" s="13"/>
      <c r="E814" s="13"/>
      <c r="F814" s="13"/>
    </row>
    <row r="815" spans="3:6">
      <c r="C815" s="13"/>
      <c r="D815" s="13"/>
      <c r="E815" s="13"/>
      <c r="F815" s="13"/>
    </row>
    <row r="816" spans="3:6">
      <c r="C816" s="13"/>
      <c r="D816" s="13"/>
      <c r="E816" s="13"/>
      <c r="F816" s="13"/>
    </row>
    <row r="817" spans="3:6">
      <c r="C817" s="13"/>
      <c r="D817" s="13"/>
      <c r="E817" s="13"/>
      <c r="F817" s="13"/>
    </row>
    <row r="818" spans="3:6">
      <c r="C818" s="13"/>
      <c r="D818" s="13"/>
      <c r="E818" s="13"/>
      <c r="F818" s="13"/>
    </row>
    <row r="819" spans="3:6">
      <c r="C819" s="13"/>
      <c r="D819" s="13"/>
      <c r="E819" s="13"/>
      <c r="F819" s="13"/>
    </row>
    <row r="820" spans="3:6">
      <c r="C820" s="13"/>
      <c r="D820" s="13"/>
      <c r="E820" s="13"/>
      <c r="F820" s="13"/>
    </row>
    <row r="821" spans="3:6">
      <c r="C821" s="13"/>
      <c r="D821" s="13"/>
      <c r="E821" s="13"/>
      <c r="F821" s="13"/>
    </row>
    <row r="822" spans="3:6">
      <c r="C822" s="13"/>
      <c r="D822" s="13"/>
      <c r="E822" s="13"/>
      <c r="F822" s="13"/>
    </row>
    <row r="823" spans="3:6">
      <c r="C823" s="13"/>
      <c r="D823" s="13"/>
      <c r="E823" s="13"/>
      <c r="F823" s="13"/>
    </row>
    <row r="824" spans="3:6">
      <c r="C824" s="13"/>
      <c r="D824" s="13"/>
      <c r="E824" s="13"/>
      <c r="F824" s="13"/>
    </row>
    <row r="825" spans="3:6">
      <c r="C825" s="13"/>
      <c r="D825" s="13"/>
      <c r="E825" s="13"/>
      <c r="F825" s="13"/>
    </row>
    <row r="826" spans="3:6">
      <c r="C826" s="13"/>
      <c r="D826" s="13"/>
      <c r="E826" s="13"/>
      <c r="F826" s="13"/>
    </row>
    <row r="827" spans="3:6">
      <c r="C827" s="13"/>
      <c r="D827" s="13"/>
      <c r="E827" s="13"/>
      <c r="F827" s="13"/>
    </row>
    <row r="828" spans="3:6">
      <c r="C828" s="13"/>
      <c r="D828" s="13"/>
      <c r="E828" s="13"/>
      <c r="F828" s="13"/>
    </row>
    <row r="829" spans="3:6">
      <c r="C829" s="13"/>
      <c r="D829" s="13"/>
      <c r="E829" s="13"/>
      <c r="F829" s="13"/>
    </row>
    <row r="830" spans="3:6">
      <c r="C830" s="13"/>
      <c r="D830" s="13"/>
      <c r="E830" s="13"/>
      <c r="F830" s="13"/>
    </row>
    <row r="831" spans="3:6">
      <c r="C831" s="13"/>
      <c r="D831" s="13"/>
      <c r="E831" s="13"/>
      <c r="F831" s="13"/>
    </row>
    <row r="832" spans="3:6">
      <c r="C832" s="13"/>
      <c r="D832" s="13"/>
      <c r="E832" s="13"/>
      <c r="F832" s="13"/>
    </row>
    <row r="833" spans="3:6">
      <c r="C833" s="13"/>
      <c r="D833" s="13"/>
      <c r="E833" s="13"/>
      <c r="F833" s="13"/>
    </row>
    <row r="834" spans="3:6">
      <c r="C834" s="13"/>
      <c r="D834" s="13"/>
      <c r="E834" s="13"/>
      <c r="F834" s="13"/>
    </row>
    <row r="835" spans="3:6">
      <c r="C835" s="13"/>
      <c r="D835" s="13"/>
      <c r="E835" s="13"/>
      <c r="F835" s="13"/>
    </row>
    <row r="836" spans="3:6">
      <c r="C836" s="13"/>
      <c r="D836" s="13"/>
      <c r="E836" s="13"/>
      <c r="F836" s="13"/>
    </row>
    <row r="837" spans="3:6">
      <c r="C837" s="13"/>
      <c r="D837" s="13"/>
      <c r="E837" s="13"/>
      <c r="F837" s="13"/>
    </row>
    <row r="838" spans="3:6">
      <c r="C838" s="13"/>
      <c r="D838" s="13"/>
      <c r="E838" s="13"/>
      <c r="F838" s="13"/>
    </row>
    <row r="839" spans="3:6">
      <c r="C839" s="13"/>
      <c r="D839" s="13"/>
      <c r="E839" s="13"/>
      <c r="F839" s="13"/>
    </row>
    <row r="840" spans="3:6">
      <c r="C840" s="13"/>
      <c r="D840" s="13"/>
      <c r="E840" s="13"/>
      <c r="F840" s="13"/>
    </row>
    <row r="841" spans="3:6">
      <c r="C841" s="13"/>
      <c r="D841" s="13"/>
      <c r="E841" s="13"/>
      <c r="F841" s="13"/>
    </row>
    <row r="842" spans="3:6">
      <c r="C842" s="13"/>
      <c r="D842" s="13"/>
      <c r="E842" s="13"/>
      <c r="F842" s="13"/>
    </row>
    <row r="843" spans="3:6">
      <c r="C843" s="13"/>
      <c r="D843" s="13"/>
      <c r="E843" s="13"/>
      <c r="F843" s="13"/>
    </row>
    <row r="844" spans="3:6">
      <c r="C844" s="13"/>
      <c r="D844" s="13"/>
      <c r="E844" s="13"/>
      <c r="F844" s="13"/>
    </row>
    <row r="845" spans="3:6">
      <c r="C845" s="13"/>
      <c r="D845" s="13"/>
      <c r="E845" s="13"/>
      <c r="F845" s="13"/>
    </row>
    <row r="846" spans="3:6">
      <c r="C846" s="13"/>
      <c r="D846" s="13"/>
      <c r="E846" s="13"/>
      <c r="F846" s="13"/>
    </row>
    <row r="847" spans="3:6">
      <c r="C847" s="13"/>
      <c r="D847" s="13"/>
      <c r="E847" s="13"/>
      <c r="F847" s="13"/>
    </row>
    <row r="848" spans="3:6">
      <c r="C848" s="13"/>
      <c r="D848" s="13"/>
      <c r="E848" s="13"/>
      <c r="F848" s="13"/>
    </row>
    <row r="849" spans="3:6">
      <c r="C849" s="13"/>
      <c r="D849" s="13"/>
      <c r="E849" s="13"/>
      <c r="F849" s="13"/>
    </row>
    <row r="850" spans="3:6">
      <c r="C850" s="13"/>
      <c r="D850" s="13"/>
      <c r="E850" s="13"/>
      <c r="F850" s="13"/>
    </row>
    <row r="851" spans="3:6">
      <c r="C851" s="13"/>
      <c r="D851" s="13"/>
      <c r="E851" s="13"/>
      <c r="F851" s="13"/>
    </row>
    <row r="852" spans="3:6">
      <c r="C852" s="13"/>
      <c r="D852" s="13"/>
      <c r="E852" s="13"/>
      <c r="F852" s="13"/>
    </row>
    <row r="853" spans="3:6">
      <c r="C853" s="13"/>
      <c r="D853" s="13"/>
      <c r="E853" s="13"/>
      <c r="F853" s="13"/>
    </row>
    <row r="854" spans="3:6">
      <c r="C854" s="13"/>
      <c r="D854" s="13"/>
      <c r="E854" s="13"/>
      <c r="F854" s="13"/>
    </row>
    <row r="855" spans="3:6">
      <c r="C855" s="13"/>
      <c r="D855" s="13"/>
      <c r="E855" s="13"/>
      <c r="F855" s="13"/>
    </row>
    <row r="856" spans="3:6">
      <c r="C856" s="13"/>
      <c r="D856" s="13"/>
      <c r="E856" s="13"/>
      <c r="F856" s="13"/>
    </row>
    <row r="857" spans="3:6">
      <c r="C857" s="13"/>
      <c r="D857" s="13"/>
      <c r="E857" s="13"/>
      <c r="F857" s="13"/>
    </row>
    <row r="858" spans="3:6">
      <c r="C858" s="13"/>
      <c r="D858" s="13"/>
      <c r="E858" s="13"/>
      <c r="F858" s="13"/>
    </row>
    <row r="859" spans="3:6">
      <c r="C859" s="13"/>
      <c r="D859" s="13"/>
      <c r="E859" s="13"/>
      <c r="F859" s="13"/>
    </row>
    <row r="860" spans="3:6">
      <c r="C860" s="13"/>
      <c r="D860" s="13"/>
      <c r="E860" s="13"/>
      <c r="F860" s="13"/>
    </row>
    <row r="861" spans="3:6">
      <c r="C861" s="13"/>
      <c r="D861" s="13"/>
      <c r="E861" s="13"/>
      <c r="F861" s="13"/>
    </row>
    <row r="862" spans="3:6">
      <c r="C862" s="13"/>
      <c r="D862" s="13"/>
      <c r="E862" s="13"/>
      <c r="F862" s="13"/>
    </row>
    <row r="863" spans="3:6">
      <c r="C863" s="13"/>
      <c r="D863" s="13"/>
      <c r="E863" s="13"/>
      <c r="F863" s="13"/>
    </row>
    <row r="864" spans="3:6">
      <c r="C864" s="13"/>
      <c r="D864" s="13"/>
      <c r="E864" s="13"/>
      <c r="F864" s="13"/>
    </row>
    <row r="865" spans="3:6">
      <c r="C865" s="13"/>
      <c r="D865" s="13"/>
      <c r="E865" s="13"/>
      <c r="F865" s="13"/>
    </row>
    <row r="866" spans="3:6">
      <c r="C866" s="13"/>
      <c r="D866" s="13"/>
      <c r="E866" s="13"/>
      <c r="F866" s="13"/>
    </row>
    <row r="867" spans="3:6">
      <c r="C867" s="13"/>
      <c r="D867" s="13"/>
      <c r="E867" s="13"/>
      <c r="F867" s="13"/>
    </row>
    <row r="868" spans="3:6">
      <c r="C868" s="13"/>
      <c r="D868" s="13"/>
      <c r="E868" s="13"/>
      <c r="F868" s="13"/>
    </row>
    <row r="869" spans="3:6">
      <c r="C869" s="13"/>
      <c r="D869" s="13"/>
      <c r="E869" s="13"/>
      <c r="F869" s="13"/>
    </row>
    <row r="870" spans="3:6">
      <c r="C870" s="13"/>
      <c r="D870" s="13"/>
      <c r="E870" s="13"/>
      <c r="F870" s="13"/>
    </row>
    <row r="871" spans="3:6">
      <c r="C871" s="13"/>
      <c r="D871" s="13"/>
      <c r="E871" s="13"/>
      <c r="F871" s="13"/>
    </row>
    <row r="872" spans="3:6">
      <c r="C872" s="13"/>
      <c r="D872" s="13"/>
      <c r="E872" s="13"/>
      <c r="F872" s="13"/>
    </row>
    <row r="873" spans="3:6">
      <c r="C873" s="13"/>
      <c r="D873" s="13"/>
      <c r="E873" s="13"/>
      <c r="F873" s="13"/>
    </row>
    <row r="874" spans="3:6">
      <c r="C874" s="13"/>
      <c r="D874" s="13"/>
      <c r="E874" s="13"/>
      <c r="F874" s="13"/>
    </row>
    <row r="875" spans="3:6">
      <c r="C875" s="13"/>
      <c r="D875" s="13"/>
      <c r="E875" s="13"/>
      <c r="F875" s="13"/>
    </row>
    <row r="876" spans="3:6">
      <c r="C876" s="13"/>
      <c r="D876" s="13"/>
      <c r="E876" s="13"/>
      <c r="F876" s="13"/>
    </row>
    <row r="877" spans="3:6">
      <c r="C877" s="13"/>
      <c r="D877" s="13"/>
      <c r="E877" s="13"/>
      <c r="F877" s="13"/>
    </row>
    <row r="878" spans="3:6">
      <c r="C878" s="13"/>
      <c r="D878" s="13"/>
      <c r="E878" s="13"/>
      <c r="F878" s="13"/>
    </row>
    <row r="879" spans="3:6">
      <c r="C879" s="13"/>
      <c r="D879" s="13"/>
      <c r="E879" s="13"/>
      <c r="F879" s="13"/>
    </row>
    <row r="880" spans="3:6">
      <c r="C880" s="13"/>
      <c r="D880" s="13"/>
      <c r="E880" s="13"/>
      <c r="F880" s="13"/>
    </row>
    <row r="881" spans="3:6">
      <c r="C881" s="13"/>
      <c r="D881" s="13"/>
      <c r="E881" s="13"/>
      <c r="F881" s="13"/>
    </row>
    <row r="882" spans="3:6">
      <c r="C882" s="13"/>
      <c r="D882" s="13"/>
      <c r="E882" s="13"/>
      <c r="F882" s="13"/>
    </row>
    <row r="883" spans="3:6">
      <c r="C883" s="13"/>
      <c r="D883" s="13"/>
      <c r="E883" s="13"/>
      <c r="F883" s="13"/>
    </row>
    <row r="884" spans="3:6">
      <c r="C884" s="13"/>
      <c r="D884" s="13"/>
      <c r="E884" s="13"/>
      <c r="F884" s="13"/>
    </row>
    <row r="885" spans="3:6">
      <c r="C885" s="13"/>
      <c r="D885" s="13"/>
      <c r="E885" s="13"/>
      <c r="F885" s="13"/>
    </row>
    <row r="886" spans="3:6">
      <c r="C886" s="13"/>
      <c r="D886" s="13"/>
      <c r="E886" s="13"/>
      <c r="F886" s="13"/>
    </row>
    <row r="887" spans="3:6">
      <c r="C887" s="13"/>
      <c r="D887" s="13"/>
      <c r="E887" s="13"/>
      <c r="F887" s="13"/>
    </row>
    <row r="888" spans="3:6">
      <c r="C888" s="13"/>
      <c r="D888" s="13"/>
      <c r="E888" s="13"/>
      <c r="F888" s="13"/>
    </row>
    <row r="889" spans="3:6">
      <c r="C889" s="13"/>
      <c r="D889" s="13"/>
      <c r="E889" s="13"/>
      <c r="F889" s="13"/>
    </row>
    <row r="890" spans="3:6">
      <c r="C890" s="13"/>
      <c r="D890" s="13"/>
      <c r="E890" s="13"/>
      <c r="F890" s="13"/>
    </row>
    <row r="891" spans="3:6">
      <c r="C891" s="13"/>
      <c r="D891" s="13"/>
      <c r="E891" s="13"/>
      <c r="F891" s="13"/>
    </row>
    <row r="892" spans="3:6">
      <c r="C892" s="13"/>
      <c r="D892" s="13"/>
      <c r="E892" s="13"/>
      <c r="F892" s="13"/>
    </row>
    <row r="893" spans="3:6">
      <c r="C893" s="13"/>
      <c r="D893" s="13"/>
      <c r="E893" s="13"/>
      <c r="F893" s="13"/>
    </row>
    <row r="894" spans="3:6">
      <c r="C894" s="13"/>
      <c r="D894" s="13"/>
      <c r="E894" s="13"/>
      <c r="F894" s="13"/>
    </row>
    <row r="895" spans="3:6">
      <c r="C895" s="13"/>
      <c r="D895" s="13"/>
      <c r="E895" s="13"/>
      <c r="F895" s="13"/>
    </row>
    <row r="896" spans="3:6">
      <c r="C896" s="13"/>
      <c r="D896" s="13"/>
      <c r="E896" s="13"/>
      <c r="F896" s="13"/>
    </row>
    <row r="897" spans="3:6">
      <c r="C897" s="13"/>
      <c r="D897" s="13"/>
      <c r="E897" s="13"/>
      <c r="F897" s="13"/>
    </row>
    <row r="898" spans="3:6">
      <c r="C898" s="13"/>
      <c r="D898" s="13"/>
      <c r="E898" s="13"/>
      <c r="F898" s="13"/>
    </row>
    <row r="899" spans="3:6">
      <c r="C899" s="13"/>
      <c r="D899" s="13"/>
      <c r="E899" s="13"/>
      <c r="F899" s="13"/>
    </row>
    <row r="900" spans="3:6">
      <c r="C900" s="13"/>
      <c r="D900" s="13"/>
      <c r="E900" s="13"/>
      <c r="F900" s="13"/>
    </row>
    <row r="901" spans="3:6">
      <c r="C901" s="13"/>
      <c r="D901" s="13"/>
      <c r="E901" s="13"/>
      <c r="F901" s="13"/>
    </row>
    <row r="902" spans="3:6">
      <c r="C902" s="13"/>
      <c r="D902" s="13"/>
      <c r="E902" s="13"/>
      <c r="F902" s="13"/>
    </row>
    <row r="903" spans="3:6">
      <c r="C903" s="13"/>
      <c r="D903" s="13"/>
      <c r="E903" s="13"/>
      <c r="F903" s="13"/>
    </row>
    <row r="904" spans="3:6">
      <c r="C904" s="13"/>
      <c r="D904" s="13"/>
      <c r="E904" s="13"/>
      <c r="F904" s="13"/>
    </row>
    <row r="905" spans="3:6">
      <c r="C905" s="13"/>
      <c r="D905" s="13"/>
      <c r="E905" s="13"/>
      <c r="F905" s="13"/>
    </row>
    <row r="906" spans="3:6">
      <c r="C906" s="13"/>
      <c r="D906" s="13"/>
      <c r="E906" s="13"/>
      <c r="F906" s="13"/>
    </row>
    <row r="907" spans="3:6">
      <c r="C907" s="13"/>
      <c r="D907" s="13"/>
      <c r="E907" s="13"/>
      <c r="F907" s="13"/>
    </row>
    <row r="908" spans="3:6">
      <c r="C908" s="13"/>
      <c r="D908" s="13"/>
      <c r="E908" s="13"/>
      <c r="F908" s="13"/>
    </row>
    <row r="909" spans="3:6">
      <c r="C909" s="13"/>
      <c r="D909" s="13"/>
      <c r="E909" s="13"/>
      <c r="F909" s="13"/>
    </row>
    <row r="910" spans="3:6">
      <c r="C910" s="13"/>
      <c r="D910" s="13"/>
      <c r="E910" s="13"/>
      <c r="F910" s="13"/>
    </row>
    <row r="911" spans="3:6">
      <c r="C911" s="13"/>
      <c r="D911" s="13"/>
      <c r="E911" s="13"/>
      <c r="F911" s="13"/>
    </row>
    <row r="912" spans="3:6">
      <c r="C912" s="13"/>
      <c r="D912" s="13"/>
      <c r="E912" s="13"/>
      <c r="F912" s="13"/>
    </row>
    <row r="913" spans="3:6">
      <c r="C913" s="13"/>
      <c r="D913" s="13"/>
      <c r="E913" s="13"/>
      <c r="F913" s="13"/>
    </row>
    <row r="914" spans="3:6">
      <c r="C914" s="13"/>
      <c r="D914" s="13"/>
      <c r="E914" s="13"/>
      <c r="F914" s="13"/>
    </row>
    <row r="915" spans="3:6">
      <c r="C915" s="13"/>
      <c r="D915" s="13"/>
      <c r="E915" s="13"/>
      <c r="F915" s="13"/>
    </row>
    <row r="916" spans="3:6">
      <c r="C916" s="13"/>
      <c r="D916" s="13"/>
      <c r="E916" s="13"/>
      <c r="F916" s="13"/>
    </row>
    <row r="917" spans="3:6">
      <c r="C917" s="13"/>
      <c r="D917" s="13"/>
      <c r="E917" s="13"/>
      <c r="F917" s="13"/>
    </row>
    <row r="918" spans="3:6">
      <c r="C918" s="13"/>
      <c r="D918" s="13"/>
      <c r="E918" s="13"/>
      <c r="F918" s="13"/>
    </row>
    <row r="919" spans="3:6">
      <c r="C919" s="13"/>
      <c r="D919" s="13"/>
      <c r="E919" s="13"/>
      <c r="F919" s="13"/>
    </row>
    <row r="920" spans="3:6">
      <c r="C920" s="13"/>
      <c r="D920" s="13"/>
      <c r="E920" s="13"/>
      <c r="F920" s="13"/>
    </row>
    <row r="921" spans="3:6">
      <c r="C921" s="13"/>
      <c r="D921" s="13"/>
      <c r="E921" s="13"/>
      <c r="F921" s="13"/>
    </row>
    <row r="922" spans="3:6">
      <c r="C922" s="13"/>
      <c r="D922" s="13"/>
      <c r="E922" s="13"/>
      <c r="F922" s="13"/>
    </row>
    <row r="923" spans="3:6">
      <c r="C923" s="13"/>
      <c r="D923" s="13"/>
      <c r="E923" s="13"/>
      <c r="F923" s="13"/>
    </row>
    <row r="924" spans="3:6">
      <c r="C924" s="13"/>
      <c r="D924" s="13"/>
      <c r="E924" s="13"/>
      <c r="F924" s="13"/>
    </row>
    <row r="925" spans="3:6">
      <c r="C925" s="13"/>
      <c r="D925" s="13"/>
      <c r="E925" s="13"/>
      <c r="F925" s="13"/>
    </row>
    <row r="926" spans="3:6">
      <c r="C926" s="13"/>
      <c r="D926" s="13"/>
      <c r="E926" s="13"/>
      <c r="F926" s="13"/>
    </row>
    <row r="927" spans="3:6">
      <c r="C927" s="13"/>
      <c r="D927" s="13"/>
      <c r="E927" s="13"/>
      <c r="F927" s="13"/>
    </row>
    <row r="928" spans="3:6">
      <c r="C928" s="13"/>
      <c r="D928" s="13"/>
      <c r="E928" s="13"/>
      <c r="F928" s="13"/>
    </row>
    <row r="929" spans="3:6">
      <c r="C929" s="13"/>
      <c r="D929" s="13"/>
      <c r="E929" s="13"/>
      <c r="F929" s="13"/>
    </row>
    <row r="930" spans="3:6">
      <c r="C930" s="13"/>
      <c r="D930" s="13"/>
      <c r="E930" s="13"/>
      <c r="F930" s="13"/>
    </row>
    <row r="931" spans="3:6">
      <c r="C931" s="13"/>
      <c r="D931" s="13"/>
      <c r="E931" s="13"/>
      <c r="F931" s="13"/>
    </row>
    <row r="932" spans="3:6">
      <c r="C932" s="13"/>
      <c r="D932" s="13"/>
      <c r="E932" s="13"/>
      <c r="F932" s="13"/>
    </row>
    <row r="933" spans="3:6">
      <c r="C933" s="13"/>
      <c r="D933" s="13"/>
      <c r="E933" s="13"/>
      <c r="F933" s="13"/>
    </row>
    <row r="934" spans="3:6">
      <c r="C934" s="13"/>
      <c r="D934" s="13"/>
      <c r="E934" s="13"/>
      <c r="F934" s="13"/>
    </row>
    <row r="935" spans="3:6">
      <c r="C935" s="13"/>
      <c r="D935" s="13"/>
      <c r="E935" s="13"/>
      <c r="F935" s="13"/>
    </row>
    <row r="936" spans="3:6">
      <c r="C936" s="13"/>
      <c r="D936" s="13"/>
      <c r="E936" s="13"/>
      <c r="F936" s="13"/>
    </row>
    <row r="937" spans="3:6">
      <c r="C937" s="13"/>
      <c r="D937" s="13"/>
      <c r="E937" s="13"/>
      <c r="F937" s="13"/>
    </row>
    <row r="938" spans="3:6">
      <c r="C938" s="13"/>
      <c r="D938" s="13"/>
      <c r="E938" s="13"/>
      <c r="F938" s="13"/>
    </row>
    <row r="939" spans="3:6">
      <c r="C939" s="13"/>
      <c r="D939" s="13"/>
      <c r="E939" s="13"/>
      <c r="F939" s="13"/>
    </row>
    <row r="940" spans="3:6">
      <c r="C940" s="13"/>
      <c r="D940" s="13"/>
      <c r="E940" s="13"/>
      <c r="F940" s="13"/>
    </row>
    <row r="941" spans="3:6">
      <c r="C941" s="13"/>
      <c r="D941" s="13"/>
      <c r="E941" s="13"/>
      <c r="F941" s="13"/>
    </row>
    <row r="942" spans="3:6">
      <c r="C942" s="13"/>
      <c r="D942" s="13"/>
      <c r="E942" s="13"/>
      <c r="F942" s="13"/>
    </row>
    <row r="943" spans="3:6">
      <c r="C943" s="13"/>
      <c r="D943" s="13"/>
      <c r="E943" s="13"/>
      <c r="F943" s="13"/>
    </row>
    <row r="944" spans="3:6">
      <c r="C944" s="13"/>
      <c r="D944" s="13"/>
      <c r="E944" s="13"/>
      <c r="F944" s="13"/>
    </row>
    <row r="945" spans="3:6">
      <c r="C945" s="13"/>
      <c r="D945" s="13"/>
      <c r="E945" s="13"/>
      <c r="F945" s="13"/>
    </row>
    <row r="946" spans="3:6">
      <c r="C946" s="13"/>
      <c r="D946" s="13"/>
      <c r="E946" s="13"/>
      <c r="F946" s="13"/>
    </row>
    <row r="947" spans="3:6">
      <c r="C947" s="13"/>
      <c r="D947" s="13"/>
      <c r="E947" s="13"/>
      <c r="F947" s="13"/>
    </row>
    <row r="948" spans="3:6">
      <c r="C948" s="13"/>
      <c r="D948" s="13"/>
      <c r="E948" s="13"/>
      <c r="F948" s="13"/>
    </row>
    <row r="949" spans="3:6">
      <c r="C949" s="13"/>
      <c r="D949" s="13"/>
      <c r="E949" s="13"/>
      <c r="F949" s="13"/>
    </row>
    <row r="950" spans="3:6">
      <c r="C950" s="13"/>
      <c r="D950" s="13"/>
      <c r="E950" s="13"/>
      <c r="F950" s="13"/>
    </row>
    <row r="951" spans="3:6">
      <c r="C951" s="13"/>
      <c r="D951" s="13"/>
      <c r="E951" s="13"/>
      <c r="F951" s="13"/>
    </row>
    <row r="952" spans="3:6">
      <c r="C952" s="13"/>
      <c r="D952" s="13"/>
      <c r="E952" s="13"/>
      <c r="F952" s="13"/>
    </row>
    <row r="953" spans="3:6">
      <c r="C953" s="13"/>
      <c r="D953" s="13"/>
      <c r="E953" s="13"/>
      <c r="F953" s="13"/>
    </row>
    <row r="954" spans="3:6">
      <c r="C954" s="13"/>
      <c r="D954" s="13"/>
      <c r="E954" s="13"/>
      <c r="F954" s="13"/>
    </row>
    <row r="955" spans="3:6">
      <c r="C955" s="13"/>
      <c r="D955" s="13"/>
      <c r="E955" s="13"/>
      <c r="F955" s="13"/>
    </row>
    <row r="956" spans="3:6">
      <c r="C956" s="13"/>
      <c r="D956" s="13"/>
      <c r="E956" s="13"/>
      <c r="F956" s="13"/>
    </row>
    <row r="957" spans="3:6">
      <c r="C957" s="13"/>
      <c r="D957" s="13"/>
      <c r="E957" s="13"/>
      <c r="F957" s="13"/>
    </row>
    <row r="958" spans="3:6">
      <c r="C958" s="13"/>
      <c r="D958" s="13"/>
      <c r="E958" s="13"/>
      <c r="F958" s="13"/>
    </row>
    <row r="959" spans="3:6">
      <c r="C959" s="13"/>
      <c r="D959" s="13"/>
      <c r="E959" s="13"/>
      <c r="F959" s="13"/>
    </row>
    <row r="960" spans="3:6">
      <c r="C960" s="13"/>
      <c r="D960" s="13"/>
      <c r="E960" s="13"/>
      <c r="F960" s="13"/>
    </row>
    <row r="961" spans="3:6">
      <c r="C961" s="13"/>
      <c r="D961" s="13"/>
      <c r="E961" s="13"/>
      <c r="F961" s="13"/>
    </row>
    <row r="962" spans="3:6">
      <c r="C962" s="13"/>
      <c r="D962" s="13"/>
      <c r="E962" s="13"/>
      <c r="F962" s="13"/>
    </row>
    <row r="963" spans="3:6">
      <c r="C963" s="13"/>
      <c r="D963" s="13"/>
      <c r="E963" s="13"/>
      <c r="F963" s="13"/>
    </row>
    <row r="964" spans="3:6">
      <c r="C964" s="13"/>
      <c r="D964" s="13"/>
      <c r="E964" s="13"/>
      <c r="F964" s="13"/>
    </row>
    <row r="965" spans="3:6">
      <c r="C965" s="13"/>
      <c r="D965" s="13"/>
      <c r="E965" s="13"/>
      <c r="F965" s="13"/>
    </row>
    <row r="966" spans="3:6">
      <c r="C966" s="13"/>
      <c r="D966" s="13"/>
      <c r="E966" s="13"/>
      <c r="F966" s="13"/>
    </row>
    <row r="967" spans="3:6">
      <c r="C967" s="13"/>
      <c r="D967" s="13"/>
      <c r="E967" s="13"/>
      <c r="F967" s="13"/>
    </row>
    <row r="968" spans="3:6">
      <c r="C968" s="13"/>
      <c r="D968" s="13"/>
      <c r="E968" s="13"/>
      <c r="F968" s="13"/>
    </row>
    <row r="969" spans="3:6">
      <c r="C969" s="13"/>
      <c r="D969" s="13"/>
      <c r="E969" s="13"/>
      <c r="F969" s="13"/>
    </row>
    <row r="970" spans="3:6">
      <c r="C970" s="13"/>
      <c r="D970" s="13"/>
      <c r="E970" s="13"/>
      <c r="F970" s="13"/>
    </row>
    <row r="971" spans="3:6">
      <c r="C971" s="13"/>
      <c r="D971" s="13"/>
      <c r="E971" s="13"/>
      <c r="F971" s="13"/>
    </row>
    <row r="972" spans="3:6">
      <c r="C972" s="13"/>
      <c r="D972" s="13"/>
      <c r="E972" s="13"/>
      <c r="F972" s="13"/>
    </row>
    <row r="973" spans="3:6">
      <c r="C973" s="13"/>
      <c r="D973" s="13"/>
      <c r="E973" s="13"/>
      <c r="F973" s="13"/>
    </row>
    <row r="974" spans="3:6">
      <c r="C974" s="13"/>
      <c r="D974" s="13"/>
      <c r="E974" s="13"/>
      <c r="F974" s="13"/>
    </row>
    <row r="975" spans="3:6">
      <c r="C975" s="13"/>
      <c r="D975" s="13"/>
      <c r="E975" s="13"/>
      <c r="F975" s="13"/>
    </row>
    <row r="976" spans="3:6">
      <c r="C976" s="13"/>
      <c r="D976" s="13"/>
      <c r="E976" s="13"/>
      <c r="F976" s="13"/>
    </row>
    <row r="977" spans="3:6">
      <c r="C977" s="13"/>
      <c r="D977" s="13"/>
      <c r="E977" s="13"/>
      <c r="F977" s="13"/>
    </row>
    <row r="978" spans="3:6">
      <c r="C978" s="13"/>
      <c r="D978" s="13"/>
      <c r="E978" s="13"/>
      <c r="F978" s="13"/>
    </row>
    <row r="979" spans="3:6">
      <c r="C979" s="13"/>
      <c r="D979" s="13"/>
      <c r="E979" s="13"/>
      <c r="F979" s="13"/>
    </row>
    <row r="980" spans="3:6">
      <c r="C980" s="13"/>
      <c r="D980" s="13"/>
      <c r="E980" s="13"/>
      <c r="F980" s="13"/>
    </row>
    <row r="981" spans="3:6">
      <c r="C981" s="13"/>
      <c r="D981" s="13"/>
      <c r="E981" s="13"/>
      <c r="F981" s="13"/>
    </row>
    <row r="982" spans="3:6">
      <c r="C982" s="13"/>
      <c r="D982" s="13"/>
      <c r="E982" s="13"/>
      <c r="F982" s="13"/>
    </row>
    <row r="983" spans="3:6">
      <c r="C983" s="13"/>
      <c r="D983" s="13"/>
      <c r="E983" s="13"/>
      <c r="F983" s="13"/>
    </row>
    <row r="984" spans="3:6">
      <c r="C984" s="13"/>
      <c r="D984" s="13"/>
      <c r="E984" s="13"/>
      <c r="F984" s="13"/>
    </row>
    <row r="985" spans="3:6">
      <c r="C985" s="13"/>
      <c r="D985" s="13"/>
      <c r="E985" s="13"/>
      <c r="F985" s="13"/>
    </row>
    <row r="986" spans="3:6">
      <c r="C986" s="13"/>
      <c r="D986" s="13"/>
      <c r="E986" s="13"/>
      <c r="F986" s="13"/>
    </row>
    <row r="987" spans="3:6">
      <c r="C987" s="13"/>
      <c r="D987" s="13"/>
      <c r="E987" s="13"/>
      <c r="F987" s="13"/>
    </row>
    <row r="988" spans="3:6">
      <c r="C988" s="13"/>
      <c r="D988" s="13"/>
      <c r="E988" s="13"/>
      <c r="F988" s="13"/>
    </row>
    <row r="989" spans="3:6">
      <c r="C989" s="13"/>
      <c r="D989" s="13"/>
      <c r="E989" s="13"/>
      <c r="F989" s="13"/>
    </row>
    <row r="990" spans="3:6">
      <c r="C990" s="13"/>
      <c r="D990" s="13"/>
      <c r="E990" s="13"/>
      <c r="F990" s="13"/>
    </row>
    <row r="991" spans="3:6">
      <c r="C991" s="13"/>
      <c r="D991" s="13"/>
      <c r="E991" s="13"/>
      <c r="F991" s="13"/>
    </row>
    <row r="992" spans="3:6">
      <c r="C992" s="13"/>
      <c r="D992" s="13"/>
      <c r="E992" s="13"/>
      <c r="F992" s="13"/>
    </row>
    <row r="993" spans="3:6">
      <c r="C993" s="13"/>
      <c r="D993" s="13"/>
      <c r="E993" s="13"/>
      <c r="F993" s="13"/>
    </row>
    <row r="994" spans="3:6">
      <c r="C994" s="13"/>
      <c r="D994" s="13"/>
      <c r="E994" s="13"/>
      <c r="F994" s="13"/>
    </row>
    <row r="995" spans="3:6">
      <c r="C995" s="13"/>
      <c r="D995" s="13"/>
      <c r="E995" s="13"/>
      <c r="F995" s="13"/>
    </row>
    <row r="996" spans="3:6">
      <c r="C996" s="13"/>
      <c r="D996" s="13"/>
      <c r="E996" s="13"/>
      <c r="F996" s="13"/>
    </row>
    <row r="997" spans="3:6">
      <c r="C997" s="13"/>
      <c r="D997" s="13"/>
      <c r="E997" s="13"/>
      <c r="F997" s="13"/>
    </row>
    <row r="998" spans="3:6">
      <c r="C998" s="13"/>
      <c r="D998" s="13"/>
      <c r="E998" s="13"/>
      <c r="F998" s="13"/>
    </row>
    <row r="999" spans="3:6">
      <c r="C999" s="13"/>
      <c r="D999" s="13"/>
      <c r="E999" s="13"/>
      <c r="F999" s="13"/>
    </row>
    <row r="1000" spans="3:6">
      <c r="C1000" s="13"/>
      <c r="D1000" s="13"/>
      <c r="E1000" s="13"/>
      <c r="F1000" s="13"/>
    </row>
    <row r="1001" spans="3:6">
      <c r="C1001" s="13"/>
      <c r="D1001" s="13"/>
      <c r="E1001" s="13"/>
      <c r="F1001" s="13"/>
    </row>
    <row r="1002" spans="3:6">
      <c r="C1002" s="13"/>
      <c r="D1002" s="13"/>
      <c r="E1002" s="13"/>
      <c r="F1002" s="13"/>
    </row>
    <row r="1003" spans="3:6">
      <c r="C1003" s="13"/>
      <c r="D1003" s="13"/>
      <c r="E1003" s="13"/>
      <c r="F1003" s="13"/>
    </row>
    <row r="1004" spans="3:6">
      <c r="C1004" s="13"/>
      <c r="D1004" s="13"/>
      <c r="E1004" s="13"/>
      <c r="F1004" s="13"/>
    </row>
    <row r="1005" spans="3:6">
      <c r="C1005" s="13"/>
      <c r="D1005" s="13"/>
      <c r="E1005" s="13"/>
      <c r="F1005" s="13"/>
    </row>
    <row r="1006" spans="3:6">
      <c r="C1006" s="13"/>
      <c r="D1006" s="13"/>
      <c r="E1006" s="13"/>
      <c r="F1006" s="13"/>
    </row>
    <row r="1007" spans="3:6">
      <c r="C1007" s="13"/>
      <c r="D1007" s="13"/>
      <c r="E1007" s="13"/>
      <c r="F1007" s="13"/>
    </row>
    <row r="1008" spans="3:6">
      <c r="C1008" s="13"/>
      <c r="D1008" s="13"/>
      <c r="E1008" s="13"/>
      <c r="F1008" s="13"/>
    </row>
    <row r="1009" spans="3:6">
      <c r="C1009" s="13"/>
      <c r="D1009" s="13"/>
      <c r="E1009" s="13"/>
      <c r="F1009" s="13"/>
    </row>
    <row r="1010" spans="3:6">
      <c r="C1010" s="13"/>
      <c r="D1010" s="13"/>
      <c r="E1010" s="13"/>
      <c r="F1010" s="13"/>
    </row>
    <row r="1011" spans="3:6">
      <c r="C1011" s="13"/>
      <c r="D1011" s="13"/>
      <c r="E1011" s="13"/>
      <c r="F1011" s="13"/>
    </row>
    <row r="1012" spans="3:6">
      <c r="C1012" s="13"/>
      <c r="D1012" s="13"/>
      <c r="E1012" s="13"/>
      <c r="F1012" s="13"/>
    </row>
    <row r="1013" spans="3:6">
      <c r="C1013" s="13"/>
      <c r="D1013" s="13"/>
      <c r="E1013" s="13"/>
      <c r="F1013" s="13"/>
    </row>
    <row r="1014" spans="3:6">
      <c r="C1014" s="13"/>
      <c r="D1014" s="13"/>
      <c r="E1014" s="13"/>
      <c r="F1014" s="13"/>
    </row>
    <row r="1015" spans="3:6">
      <c r="C1015" s="13"/>
      <c r="D1015" s="13"/>
      <c r="E1015" s="13"/>
      <c r="F1015" s="13"/>
    </row>
    <row r="1016" spans="3:6">
      <c r="C1016" s="13"/>
      <c r="D1016" s="13"/>
      <c r="E1016" s="13"/>
      <c r="F1016" s="13"/>
    </row>
    <row r="1017" spans="3:6">
      <c r="C1017" s="13"/>
      <c r="D1017" s="13"/>
      <c r="E1017" s="13"/>
      <c r="F1017" s="13"/>
    </row>
    <row r="1018" spans="3:6">
      <c r="C1018" s="13"/>
      <c r="D1018" s="13"/>
      <c r="E1018" s="13"/>
      <c r="F1018" s="13"/>
    </row>
    <row r="1019" spans="3:6">
      <c r="C1019" s="13"/>
      <c r="D1019" s="13"/>
      <c r="E1019" s="13"/>
      <c r="F1019" s="13"/>
    </row>
    <row r="1020" spans="3:6">
      <c r="C1020" s="13"/>
      <c r="D1020" s="13"/>
      <c r="E1020" s="13"/>
      <c r="F1020" s="13"/>
    </row>
    <row r="1021" spans="3:6">
      <c r="C1021" s="13"/>
      <c r="D1021" s="13"/>
      <c r="E1021" s="13"/>
      <c r="F1021" s="13"/>
    </row>
    <row r="1022" spans="3:6">
      <c r="C1022" s="13"/>
      <c r="D1022" s="13"/>
      <c r="E1022" s="13"/>
      <c r="F1022" s="13"/>
    </row>
    <row r="1023" spans="3:6">
      <c r="C1023" s="13"/>
      <c r="D1023" s="13"/>
      <c r="E1023" s="13"/>
      <c r="F1023" s="13"/>
    </row>
    <row r="1024" spans="3:6">
      <c r="C1024" s="13"/>
      <c r="D1024" s="13"/>
      <c r="E1024" s="13"/>
      <c r="F1024" s="13"/>
    </row>
    <row r="1025" spans="3:6">
      <c r="C1025" s="13"/>
      <c r="D1025" s="13"/>
      <c r="E1025" s="13"/>
      <c r="F1025" s="13"/>
    </row>
    <row r="1026" spans="3:6">
      <c r="C1026" s="13"/>
      <c r="D1026" s="13"/>
      <c r="E1026" s="13"/>
      <c r="F1026" s="13"/>
    </row>
    <row r="1027" spans="3:6">
      <c r="C1027" s="13"/>
      <c r="D1027" s="13"/>
      <c r="E1027" s="13"/>
      <c r="F1027" s="13"/>
    </row>
    <row r="1028" spans="3:6">
      <c r="C1028" s="13"/>
      <c r="D1028" s="13"/>
      <c r="E1028" s="13"/>
      <c r="F1028" s="13"/>
    </row>
    <row r="1029" spans="3:6">
      <c r="C1029" s="13"/>
      <c r="D1029" s="13"/>
      <c r="E1029" s="13"/>
      <c r="F1029" s="13"/>
    </row>
    <row r="1030" spans="3:6">
      <c r="C1030" s="13"/>
      <c r="D1030" s="13"/>
      <c r="E1030" s="13"/>
      <c r="F1030" s="13"/>
    </row>
    <row r="1031" spans="3:6">
      <c r="C1031" s="13"/>
      <c r="D1031" s="13"/>
      <c r="E1031" s="13"/>
      <c r="F1031" s="13"/>
    </row>
    <row r="1032" spans="3:6">
      <c r="C1032" s="13"/>
      <c r="D1032" s="13"/>
      <c r="E1032" s="13"/>
      <c r="F1032" s="13"/>
    </row>
    <row r="1033" spans="3:6">
      <c r="C1033" s="13"/>
      <c r="D1033" s="13"/>
      <c r="E1033" s="13"/>
      <c r="F1033" s="13"/>
    </row>
    <row r="1034" spans="3:6">
      <c r="C1034" s="13"/>
      <c r="D1034" s="13"/>
      <c r="E1034" s="13"/>
      <c r="F1034" s="13"/>
    </row>
    <row r="1035" spans="3:6">
      <c r="C1035" s="13"/>
      <c r="D1035" s="13"/>
      <c r="E1035" s="13"/>
      <c r="F1035" s="13"/>
    </row>
    <row r="1036" spans="3:6">
      <c r="C1036" s="13"/>
      <c r="D1036" s="13"/>
      <c r="E1036" s="13"/>
      <c r="F1036" s="13"/>
    </row>
    <row r="1037" spans="3:6">
      <c r="C1037" s="13"/>
      <c r="D1037" s="13"/>
      <c r="E1037" s="13"/>
      <c r="F1037" s="13"/>
    </row>
    <row r="1038" spans="3:6">
      <c r="C1038" s="13"/>
      <c r="D1038" s="13"/>
      <c r="E1038" s="13"/>
      <c r="F1038" s="13"/>
    </row>
    <row r="1039" spans="3:6">
      <c r="C1039" s="13"/>
      <c r="D1039" s="13"/>
      <c r="E1039" s="13"/>
      <c r="F1039" s="13"/>
    </row>
    <row r="1040" spans="3:6">
      <c r="C1040" s="13"/>
      <c r="D1040" s="13"/>
      <c r="E1040" s="13"/>
      <c r="F1040" s="13"/>
    </row>
    <row r="1041" spans="3:6">
      <c r="C1041" s="13"/>
      <c r="D1041" s="13"/>
      <c r="E1041" s="13"/>
      <c r="F1041" s="13"/>
    </row>
    <row r="1042" spans="3:6">
      <c r="C1042" s="13"/>
      <c r="D1042" s="13"/>
      <c r="E1042" s="13"/>
      <c r="F1042" s="13"/>
    </row>
    <row r="1043" spans="3:6">
      <c r="C1043" s="13"/>
      <c r="D1043" s="13"/>
      <c r="E1043" s="13"/>
      <c r="F1043" s="13"/>
    </row>
    <row r="1044" spans="3:6">
      <c r="C1044" s="13"/>
      <c r="D1044" s="13"/>
      <c r="E1044" s="13"/>
      <c r="F1044" s="13"/>
    </row>
    <row r="1045" spans="3:6">
      <c r="C1045" s="13"/>
      <c r="D1045" s="13"/>
      <c r="E1045" s="13"/>
      <c r="F1045" s="13"/>
    </row>
    <row r="1046" spans="3:6">
      <c r="C1046" s="13"/>
      <c r="D1046" s="13"/>
      <c r="E1046" s="13"/>
      <c r="F1046" s="13"/>
    </row>
    <row r="1047" spans="3:6">
      <c r="C1047" s="13"/>
      <c r="D1047" s="13"/>
      <c r="E1047" s="13"/>
      <c r="F1047" s="13"/>
    </row>
    <row r="1048" spans="3:6">
      <c r="C1048" s="13"/>
      <c r="D1048" s="13"/>
      <c r="E1048" s="13"/>
      <c r="F1048" s="13"/>
    </row>
    <row r="1049" spans="3:6">
      <c r="C1049" s="13"/>
      <c r="D1049" s="13"/>
      <c r="E1049" s="13"/>
      <c r="F1049" s="13"/>
    </row>
    <row r="1050" spans="3:6">
      <c r="C1050" s="13"/>
      <c r="D1050" s="13"/>
      <c r="E1050" s="13"/>
      <c r="F1050" s="13"/>
    </row>
    <row r="1051" spans="3:6">
      <c r="C1051" s="13"/>
      <c r="D1051" s="13"/>
      <c r="E1051" s="13"/>
      <c r="F1051" s="13"/>
    </row>
    <row r="1052" spans="3:6">
      <c r="C1052" s="13"/>
      <c r="D1052" s="13"/>
      <c r="E1052" s="13"/>
      <c r="F1052" s="13"/>
    </row>
    <row r="1053" spans="3:6">
      <c r="C1053" s="13"/>
      <c r="D1053" s="13"/>
      <c r="E1053" s="13"/>
      <c r="F1053" s="13"/>
    </row>
    <row r="1054" spans="3:6">
      <c r="C1054" s="13"/>
      <c r="D1054" s="13"/>
      <c r="E1054" s="13"/>
      <c r="F1054" s="13"/>
    </row>
    <row r="1055" spans="3:6">
      <c r="C1055" s="13"/>
      <c r="D1055" s="13"/>
      <c r="E1055" s="13"/>
      <c r="F1055" s="13"/>
    </row>
    <row r="1056" spans="3:6">
      <c r="C1056" s="13"/>
      <c r="D1056" s="13"/>
      <c r="E1056" s="13"/>
      <c r="F1056" s="13"/>
    </row>
    <row r="1057" spans="3:6">
      <c r="C1057" s="13"/>
      <c r="D1057" s="13"/>
      <c r="E1057" s="13"/>
      <c r="F1057" s="13"/>
    </row>
    <row r="1058" spans="3:6">
      <c r="C1058" s="13"/>
      <c r="D1058" s="13"/>
      <c r="E1058" s="13"/>
      <c r="F1058" s="13"/>
    </row>
    <row r="1059" spans="3:6">
      <c r="C1059" s="13"/>
      <c r="D1059" s="13"/>
      <c r="E1059" s="13"/>
      <c r="F1059" s="13"/>
    </row>
    <row r="1060" spans="3:6">
      <c r="C1060" s="13"/>
      <c r="D1060" s="13"/>
      <c r="E1060" s="13"/>
      <c r="F1060" s="13"/>
    </row>
    <row r="1061" spans="3:6">
      <c r="C1061" s="13"/>
      <c r="D1061" s="13"/>
      <c r="E1061" s="13"/>
      <c r="F1061" s="13"/>
    </row>
    <row r="1062" spans="3:6">
      <c r="C1062" s="13"/>
      <c r="D1062" s="13"/>
      <c r="E1062" s="13"/>
      <c r="F1062" s="13"/>
    </row>
    <row r="1063" spans="3:6">
      <c r="C1063" s="13"/>
      <c r="D1063" s="13"/>
      <c r="E1063" s="13"/>
      <c r="F1063" s="13"/>
    </row>
    <row r="1064" spans="3:6">
      <c r="C1064" s="13"/>
      <c r="D1064" s="13"/>
      <c r="E1064" s="13"/>
      <c r="F1064" s="13"/>
    </row>
    <row r="1065" spans="3:6">
      <c r="C1065" s="13"/>
      <c r="D1065" s="13"/>
      <c r="E1065" s="13"/>
      <c r="F1065" s="13"/>
    </row>
    <row r="1066" spans="3:6">
      <c r="C1066" s="13"/>
      <c r="D1066" s="13"/>
      <c r="E1066" s="13"/>
      <c r="F1066" s="13"/>
    </row>
    <row r="1067" spans="3:6">
      <c r="C1067" s="13"/>
      <c r="D1067" s="13"/>
      <c r="E1067" s="13"/>
      <c r="F1067" s="13"/>
    </row>
    <row r="1068" spans="3:6">
      <c r="C1068" s="13"/>
      <c r="D1068" s="13"/>
      <c r="E1068" s="13"/>
      <c r="F1068" s="13"/>
    </row>
    <row r="1069" spans="3:6">
      <c r="C1069" s="13"/>
      <c r="D1069" s="13"/>
      <c r="E1069" s="13"/>
      <c r="F1069" s="13"/>
    </row>
    <row r="1070" spans="3:6">
      <c r="C1070" s="13"/>
      <c r="D1070" s="13"/>
      <c r="E1070" s="13"/>
      <c r="F1070" s="13"/>
    </row>
    <row r="1071" spans="3:6">
      <c r="C1071" s="13"/>
      <c r="D1071" s="13"/>
      <c r="E1071" s="13"/>
      <c r="F1071" s="13"/>
    </row>
    <row r="1072" spans="3:6">
      <c r="C1072" s="13"/>
      <c r="D1072" s="13"/>
      <c r="E1072" s="13"/>
      <c r="F1072" s="13"/>
    </row>
    <row r="1073" spans="3:6">
      <c r="C1073" s="13"/>
      <c r="D1073" s="13"/>
      <c r="E1073" s="13"/>
      <c r="F1073" s="13"/>
    </row>
    <row r="1074" spans="3:6">
      <c r="C1074" s="13"/>
      <c r="D1074" s="13"/>
      <c r="E1074" s="13"/>
      <c r="F1074" s="13"/>
    </row>
    <row r="1075" spans="3:6">
      <c r="C1075" s="13"/>
      <c r="D1075" s="13"/>
      <c r="E1075" s="13"/>
      <c r="F1075" s="13"/>
    </row>
    <row r="1076" spans="3:6">
      <c r="C1076" s="13"/>
      <c r="D1076" s="13"/>
      <c r="E1076" s="13"/>
      <c r="F1076" s="13"/>
    </row>
    <row r="1077" spans="3:6">
      <c r="C1077" s="13"/>
      <c r="D1077" s="13"/>
      <c r="E1077" s="13"/>
      <c r="F1077" s="13"/>
    </row>
    <row r="1078" spans="3:6">
      <c r="C1078" s="13"/>
      <c r="D1078" s="13"/>
      <c r="E1078" s="13"/>
      <c r="F1078" s="13"/>
    </row>
    <row r="1079" spans="3:6">
      <c r="C1079" s="13"/>
      <c r="D1079" s="13"/>
      <c r="E1079" s="13"/>
      <c r="F1079" s="13"/>
    </row>
    <row r="1080" spans="3:6">
      <c r="C1080" s="13"/>
      <c r="D1080" s="13"/>
      <c r="E1080" s="13"/>
      <c r="F1080" s="13"/>
    </row>
    <row r="1081" spans="3:6">
      <c r="C1081" s="13"/>
      <c r="D1081" s="13"/>
      <c r="E1081" s="13"/>
      <c r="F1081" s="13"/>
    </row>
    <row r="1082" spans="3:6">
      <c r="C1082" s="13"/>
      <c r="D1082" s="13"/>
      <c r="E1082" s="13"/>
      <c r="F1082" s="13"/>
    </row>
    <row r="1083" spans="3:6">
      <c r="C1083" s="13"/>
      <c r="D1083" s="13"/>
      <c r="E1083" s="13"/>
      <c r="F1083" s="13"/>
    </row>
    <row r="1084" spans="3:6">
      <c r="C1084" s="13"/>
      <c r="D1084" s="13"/>
      <c r="E1084" s="13"/>
      <c r="F1084" s="13"/>
    </row>
    <row r="1085" spans="3:6">
      <c r="C1085" s="13"/>
      <c r="D1085" s="13"/>
      <c r="E1085" s="13"/>
      <c r="F1085" s="13"/>
    </row>
    <row r="1086" spans="3:6">
      <c r="C1086" s="13"/>
      <c r="D1086" s="13"/>
      <c r="E1086" s="13"/>
      <c r="F1086" s="13"/>
    </row>
    <row r="1087" spans="3:6">
      <c r="C1087" s="13"/>
      <c r="D1087" s="13"/>
      <c r="E1087" s="13"/>
      <c r="F1087" s="13"/>
    </row>
    <row r="1088" spans="3:6">
      <c r="C1088" s="13"/>
      <c r="D1088" s="13"/>
      <c r="E1088" s="13"/>
      <c r="F1088" s="13"/>
    </row>
    <row r="1089" spans="3:6">
      <c r="C1089" s="13"/>
      <c r="D1089" s="13"/>
      <c r="E1089" s="13"/>
      <c r="F1089" s="13"/>
    </row>
    <row r="1090" spans="3:6">
      <c r="C1090" s="13"/>
      <c r="D1090" s="13"/>
      <c r="E1090" s="13"/>
      <c r="F1090" s="13"/>
    </row>
    <row r="1091" spans="3:6">
      <c r="C1091" s="13"/>
      <c r="D1091" s="13"/>
      <c r="E1091" s="13"/>
      <c r="F1091" s="13"/>
    </row>
    <row r="1092" spans="3:6">
      <c r="C1092" s="13"/>
      <c r="D1092" s="13"/>
      <c r="E1092" s="13"/>
      <c r="F1092" s="13"/>
    </row>
    <row r="1093" spans="3:6">
      <c r="C1093" s="13"/>
      <c r="D1093" s="13"/>
      <c r="E1093" s="13"/>
      <c r="F1093" s="13"/>
    </row>
    <row r="1094" spans="3:6">
      <c r="C1094" s="13"/>
      <c r="D1094" s="13"/>
      <c r="E1094" s="13"/>
      <c r="F1094" s="13"/>
    </row>
    <row r="1095" spans="3:6">
      <c r="C1095" s="13"/>
      <c r="D1095" s="13"/>
      <c r="E1095" s="13"/>
      <c r="F1095" s="13"/>
    </row>
    <row r="1096" spans="3:6">
      <c r="C1096" s="13"/>
      <c r="D1096" s="13"/>
      <c r="E1096" s="13"/>
      <c r="F1096" s="13"/>
    </row>
    <row r="1097" spans="3:6">
      <c r="C1097" s="13"/>
      <c r="D1097" s="13"/>
      <c r="E1097" s="13"/>
      <c r="F1097" s="13"/>
    </row>
    <row r="1098" spans="3:6">
      <c r="C1098" s="13"/>
      <c r="D1098" s="13"/>
      <c r="E1098" s="13"/>
      <c r="F1098" s="13"/>
    </row>
    <row r="1099" spans="3:6">
      <c r="C1099" s="13"/>
      <c r="D1099" s="13"/>
      <c r="E1099" s="13"/>
      <c r="F1099" s="13"/>
    </row>
    <row r="1100" spans="3:6">
      <c r="C1100" s="13"/>
      <c r="D1100" s="13"/>
      <c r="E1100" s="13"/>
      <c r="F1100" s="13"/>
    </row>
    <row r="1101" spans="3:6">
      <c r="C1101" s="13"/>
      <c r="D1101" s="13"/>
      <c r="E1101" s="13"/>
      <c r="F1101" s="13"/>
    </row>
    <row r="1102" spans="3:6">
      <c r="C1102" s="13"/>
      <c r="D1102" s="13"/>
      <c r="E1102" s="13"/>
      <c r="F1102" s="13"/>
    </row>
    <row r="1103" spans="3:6">
      <c r="C1103" s="13"/>
      <c r="D1103" s="13"/>
      <c r="E1103" s="13"/>
      <c r="F1103" s="13"/>
    </row>
    <row r="1104" spans="3:6">
      <c r="C1104" s="13"/>
      <c r="D1104" s="13"/>
      <c r="E1104" s="13"/>
      <c r="F1104" s="13"/>
    </row>
    <row r="1105" spans="3:6">
      <c r="C1105" s="13"/>
      <c r="D1105" s="13"/>
      <c r="E1105" s="13"/>
      <c r="F1105" s="13"/>
    </row>
    <row r="1106" spans="3:6">
      <c r="C1106" s="13"/>
      <c r="D1106" s="13"/>
      <c r="E1106" s="13"/>
      <c r="F1106" s="13"/>
    </row>
    <row r="1107" spans="3:6">
      <c r="C1107" s="13"/>
      <c r="D1107" s="13"/>
      <c r="E1107" s="13"/>
      <c r="F1107" s="13"/>
    </row>
    <row r="1108" spans="3:6">
      <c r="C1108" s="13"/>
      <c r="D1108" s="13"/>
      <c r="E1108" s="13"/>
      <c r="F1108" s="13"/>
    </row>
    <row r="1109" spans="3:6">
      <c r="C1109" s="13"/>
      <c r="D1109" s="13"/>
      <c r="E1109" s="13"/>
      <c r="F1109" s="13"/>
    </row>
    <row r="1110" spans="3:6">
      <c r="C1110" s="13"/>
      <c r="D1110" s="13"/>
      <c r="E1110" s="13"/>
      <c r="F1110" s="13"/>
    </row>
    <row r="1111" spans="3:6">
      <c r="C1111" s="13"/>
      <c r="D1111" s="13"/>
      <c r="E1111" s="13"/>
      <c r="F1111" s="13"/>
    </row>
    <row r="1112" spans="3:6">
      <c r="C1112" s="13"/>
      <c r="D1112" s="13"/>
      <c r="E1112" s="13"/>
      <c r="F1112" s="13"/>
    </row>
    <row r="1113" spans="3:6">
      <c r="C1113" s="13"/>
      <c r="D1113" s="13"/>
      <c r="E1113" s="13"/>
      <c r="F1113" s="13"/>
    </row>
    <row r="1114" spans="3:6">
      <c r="C1114" s="13"/>
      <c r="D1114" s="13"/>
      <c r="E1114" s="13"/>
      <c r="F1114" s="13"/>
    </row>
    <row r="1115" spans="3:6">
      <c r="C1115" s="13"/>
      <c r="D1115" s="13"/>
      <c r="E1115" s="13"/>
      <c r="F1115" s="13"/>
    </row>
    <row r="1116" spans="3:6">
      <c r="C1116" s="13"/>
      <c r="D1116" s="13"/>
      <c r="E1116" s="13"/>
      <c r="F1116" s="13"/>
    </row>
    <row r="1117" spans="3:6">
      <c r="C1117" s="13"/>
      <c r="D1117" s="13"/>
      <c r="E1117" s="13"/>
      <c r="F1117" s="13"/>
    </row>
    <row r="1118" spans="3:6">
      <c r="C1118" s="13"/>
      <c r="D1118" s="13"/>
      <c r="E1118" s="13"/>
      <c r="F1118" s="13"/>
    </row>
    <row r="1119" spans="3:6">
      <c r="C1119" s="13"/>
      <c r="D1119" s="13"/>
      <c r="E1119" s="13"/>
      <c r="F1119" s="13"/>
    </row>
    <row r="1120" spans="3:6">
      <c r="C1120" s="13"/>
      <c r="D1120" s="13"/>
      <c r="E1120" s="13"/>
      <c r="F1120" s="13"/>
    </row>
    <row r="1121" spans="3:6">
      <c r="C1121" s="13"/>
      <c r="D1121" s="13"/>
      <c r="E1121" s="13"/>
      <c r="F1121" s="13"/>
    </row>
    <row r="1122" spans="3:6">
      <c r="C1122" s="13"/>
      <c r="D1122" s="13"/>
      <c r="E1122" s="13"/>
      <c r="F1122" s="13"/>
    </row>
    <row r="1123" spans="3:6">
      <c r="C1123" s="13"/>
      <c r="D1123" s="13"/>
      <c r="E1123" s="13"/>
      <c r="F1123" s="13"/>
    </row>
    <row r="1124" spans="3:6">
      <c r="C1124" s="13"/>
      <c r="D1124" s="13"/>
      <c r="E1124" s="13"/>
      <c r="F1124" s="13"/>
    </row>
    <row r="1125" spans="3:6">
      <c r="C1125" s="13"/>
      <c r="D1125" s="13"/>
      <c r="E1125" s="13"/>
      <c r="F1125" s="13"/>
    </row>
    <row r="1126" spans="3:6">
      <c r="C1126" s="13"/>
      <c r="D1126" s="13"/>
      <c r="E1126" s="13"/>
      <c r="F1126" s="13"/>
    </row>
    <row r="1127" spans="3:6">
      <c r="C1127" s="13"/>
      <c r="D1127" s="13"/>
      <c r="E1127" s="13"/>
      <c r="F1127" s="13"/>
    </row>
    <row r="1128" spans="3:6">
      <c r="C1128" s="13"/>
      <c r="D1128" s="13"/>
      <c r="E1128" s="13"/>
      <c r="F1128" s="13"/>
    </row>
    <row r="1129" spans="3:6">
      <c r="C1129" s="13"/>
      <c r="D1129" s="13"/>
      <c r="E1129" s="13"/>
      <c r="F1129" s="13"/>
    </row>
    <row r="1130" spans="3:6">
      <c r="C1130" s="13"/>
      <c r="D1130" s="13"/>
      <c r="E1130" s="13"/>
      <c r="F1130" s="13"/>
    </row>
    <row r="1131" spans="3:6">
      <c r="C1131" s="13"/>
      <c r="D1131" s="13"/>
      <c r="E1131" s="13"/>
      <c r="F1131" s="13"/>
    </row>
    <row r="1132" spans="3:6">
      <c r="C1132" s="13"/>
      <c r="D1132" s="13"/>
      <c r="E1132" s="13"/>
      <c r="F1132" s="13"/>
    </row>
    <row r="1133" spans="3:6">
      <c r="C1133" s="13"/>
      <c r="D1133" s="13"/>
      <c r="E1133" s="13"/>
      <c r="F1133" s="13"/>
    </row>
    <row r="1134" spans="3:6">
      <c r="C1134" s="13"/>
      <c r="D1134" s="13"/>
      <c r="E1134" s="13"/>
      <c r="F1134" s="13"/>
    </row>
    <row r="1135" spans="3:6">
      <c r="C1135" s="13"/>
      <c r="D1135" s="13"/>
      <c r="E1135" s="13"/>
      <c r="F1135" s="13"/>
    </row>
    <row r="1136" spans="3:6">
      <c r="C1136" s="13"/>
      <c r="D1136" s="13"/>
      <c r="E1136" s="13"/>
      <c r="F1136" s="13"/>
    </row>
    <row r="1137" spans="3:6">
      <c r="C1137" s="13"/>
      <c r="D1137" s="13"/>
      <c r="E1137" s="13"/>
      <c r="F1137" s="13"/>
    </row>
    <row r="1138" spans="3:6">
      <c r="C1138" s="13"/>
      <c r="D1138" s="13"/>
      <c r="E1138" s="13"/>
      <c r="F1138" s="13"/>
    </row>
    <row r="1139" spans="3:6">
      <c r="C1139" s="13"/>
      <c r="D1139" s="13"/>
      <c r="E1139" s="13"/>
      <c r="F1139" s="13"/>
    </row>
    <row r="1140" spans="3:6">
      <c r="C1140" s="13"/>
      <c r="D1140" s="13"/>
      <c r="E1140" s="13"/>
      <c r="F1140" s="13"/>
    </row>
    <row r="1141" spans="3:6">
      <c r="C1141" s="13"/>
      <c r="D1141" s="13"/>
      <c r="E1141" s="13"/>
      <c r="F1141" s="13"/>
    </row>
    <row r="1142" spans="3:6">
      <c r="C1142" s="13"/>
      <c r="D1142" s="13"/>
      <c r="E1142" s="13"/>
      <c r="F1142" s="13"/>
    </row>
    <row r="1143" spans="3:6">
      <c r="C1143" s="13"/>
      <c r="D1143" s="13"/>
      <c r="E1143" s="13"/>
      <c r="F1143" s="13"/>
    </row>
    <row r="1144" spans="3:6">
      <c r="C1144" s="13"/>
      <c r="D1144" s="13"/>
      <c r="E1144" s="13"/>
      <c r="F1144" s="13"/>
    </row>
    <row r="1145" spans="3:6">
      <c r="C1145" s="13"/>
      <c r="D1145" s="13"/>
      <c r="E1145" s="13"/>
      <c r="F1145" s="13"/>
    </row>
    <row r="1146" spans="3:6">
      <c r="C1146" s="13"/>
      <c r="D1146" s="13"/>
      <c r="E1146" s="13"/>
      <c r="F1146" s="13"/>
    </row>
    <row r="1147" spans="3:6">
      <c r="C1147" s="13"/>
      <c r="D1147" s="13"/>
      <c r="E1147" s="13"/>
      <c r="F1147" s="13"/>
    </row>
    <row r="1148" spans="3:6">
      <c r="C1148" s="13"/>
      <c r="D1148" s="13"/>
      <c r="E1148" s="13"/>
      <c r="F1148" s="13"/>
    </row>
    <row r="1149" spans="3:6">
      <c r="C1149" s="13"/>
      <c r="D1149" s="13"/>
      <c r="E1149" s="13"/>
      <c r="F1149" s="13"/>
    </row>
    <row r="1150" spans="3:6">
      <c r="C1150" s="13"/>
      <c r="D1150" s="13"/>
      <c r="E1150" s="13"/>
      <c r="F1150" s="13"/>
    </row>
    <row r="1151" spans="3:6">
      <c r="C1151" s="13"/>
      <c r="D1151" s="13"/>
      <c r="E1151" s="13"/>
      <c r="F1151" s="13"/>
    </row>
    <row r="1152" spans="3:6">
      <c r="C1152" s="13"/>
      <c r="D1152" s="13"/>
      <c r="E1152" s="13"/>
      <c r="F1152" s="13"/>
    </row>
    <row r="1153" spans="3:6">
      <c r="C1153" s="13"/>
      <c r="D1153" s="13"/>
      <c r="E1153" s="13"/>
      <c r="F1153" s="13"/>
    </row>
    <row r="1154" spans="3:6">
      <c r="C1154" s="13"/>
      <c r="D1154" s="13"/>
      <c r="E1154" s="13"/>
      <c r="F1154" s="13"/>
    </row>
    <row r="1155" spans="3:6">
      <c r="C1155" s="13"/>
      <c r="D1155" s="13"/>
      <c r="E1155" s="13"/>
      <c r="F1155" s="13"/>
    </row>
    <row r="1156" spans="3:6">
      <c r="C1156" s="13"/>
      <c r="D1156" s="13"/>
      <c r="E1156" s="13"/>
      <c r="F1156" s="13"/>
    </row>
    <row r="1157" spans="3:6">
      <c r="C1157" s="13"/>
      <c r="D1157" s="13"/>
      <c r="E1157" s="13"/>
      <c r="F1157" s="13"/>
    </row>
    <row r="1158" spans="3:6">
      <c r="C1158" s="13"/>
      <c r="D1158" s="13"/>
      <c r="E1158" s="13"/>
      <c r="F1158" s="13"/>
    </row>
    <row r="1159" spans="3:6">
      <c r="C1159" s="13"/>
      <c r="D1159" s="13"/>
      <c r="E1159" s="13"/>
      <c r="F1159" s="13"/>
    </row>
    <row r="1160" spans="3:6">
      <c r="C1160" s="13"/>
      <c r="D1160" s="13"/>
      <c r="E1160" s="13"/>
      <c r="F1160" s="13"/>
    </row>
    <row r="1161" spans="3:6">
      <c r="C1161" s="13"/>
      <c r="D1161" s="13"/>
      <c r="E1161" s="13"/>
      <c r="F1161" s="13"/>
    </row>
    <row r="1162" spans="3:6">
      <c r="C1162" s="13"/>
      <c r="D1162" s="13"/>
      <c r="E1162" s="13"/>
      <c r="F1162" s="13"/>
    </row>
    <row r="1163" spans="3:6">
      <c r="C1163" s="13"/>
      <c r="D1163" s="13"/>
      <c r="E1163" s="13"/>
      <c r="F1163" s="13"/>
    </row>
    <row r="1164" spans="3:6">
      <c r="C1164" s="13"/>
      <c r="D1164" s="13"/>
      <c r="E1164" s="13"/>
      <c r="F1164" s="13"/>
    </row>
    <row r="1165" spans="3:6">
      <c r="C1165" s="13"/>
      <c r="D1165" s="13"/>
      <c r="E1165" s="13"/>
      <c r="F1165" s="13"/>
    </row>
    <row r="1166" spans="3:6">
      <c r="C1166" s="13"/>
      <c r="D1166" s="13"/>
      <c r="E1166" s="13"/>
      <c r="F1166" s="13"/>
    </row>
    <row r="1167" spans="3:6">
      <c r="C1167" s="13"/>
      <c r="D1167" s="13"/>
      <c r="E1167" s="13"/>
      <c r="F1167" s="13"/>
    </row>
    <row r="1168" spans="3:6">
      <c r="C1168" s="13"/>
      <c r="D1168" s="13"/>
      <c r="E1168" s="13"/>
      <c r="F1168" s="13"/>
    </row>
    <row r="1169" spans="3:6">
      <c r="C1169" s="13"/>
      <c r="D1169" s="13"/>
      <c r="E1169" s="13"/>
      <c r="F1169" s="13"/>
    </row>
    <row r="1170" spans="3:6">
      <c r="C1170" s="13"/>
      <c r="D1170" s="13"/>
      <c r="E1170" s="13"/>
      <c r="F1170" s="13"/>
    </row>
    <row r="1171" spans="3:6">
      <c r="C1171" s="13"/>
      <c r="D1171" s="13"/>
      <c r="E1171" s="13"/>
      <c r="F1171" s="13"/>
    </row>
    <row r="1172" spans="3:6">
      <c r="C1172" s="13"/>
      <c r="D1172" s="13"/>
      <c r="E1172" s="13"/>
      <c r="F1172" s="13"/>
    </row>
    <row r="1173" spans="3:6">
      <c r="C1173" s="13"/>
      <c r="D1173" s="13"/>
      <c r="E1173" s="13"/>
      <c r="F1173" s="13"/>
    </row>
    <row r="1174" spans="3:6">
      <c r="C1174" s="13"/>
      <c r="D1174" s="13"/>
      <c r="E1174" s="13"/>
      <c r="F1174" s="13"/>
    </row>
    <row r="1175" spans="3:6">
      <c r="C1175" s="13"/>
      <c r="D1175" s="13"/>
      <c r="E1175" s="13"/>
      <c r="F1175" s="13"/>
    </row>
    <row r="1176" spans="3:6">
      <c r="C1176" s="13"/>
      <c r="D1176" s="13"/>
      <c r="E1176" s="13"/>
      <c r="F1176" s="13"/>
    </row>
    <row r="1177" spans="3:6">
      <c r="C1177" s="13"/>
      <c r="D1177" s="13"/>
      <c r="E1177" s="13"/>
      <c r="F1177" s="13"/>
    </row>
    <row r="1178" spans="3:6">
      <c r="C1178" s="13"/>
      <c r="D1178" s="13"/>
      <c r="E1178" s="13"/>
      <c r="F1178" s="13"/>
    </row>
    <row r="1179" spans="3:6">
      <c r="C1179" s="13"/>
      <c r="D1179" s="13"/>
      <c r="E1179" s="13"/>
      <c r="F1179" s="13"/>
    </row>
    <row r="1180" spans="3:6">
      <c r="C1180" s="13"/>
      <c r="D1180" s="13"/>
      <c r="E1180" s="13"/>
      <c r="F1180" s="13"/>
    </row>
    <row r="1181" spans="3:6">
      <c r="C1181" s="13"/>
      <c r="D1181" s="13"/>
      <c r="E1181" s="13"/>
      <c r="F1181" s="13"/>
    </row>
    <row r="1182" spans="3:6">
      <c r="C1182" s="13"/>
      <c r="D1182" s="13"/>
      <c r="E1182" s="13"/>
      <c r="F1182" s="13"/>
    </row>
    <row r="1183" spans="3:6">
      <c r="C1183" s="13"/>
      <c r="D1183" s="13"/>
      <c r="E1183" s="13"/>
      <c r="F1183" s="13"/>
    </row>
    <row r="1184" spans="3:6">
      <c r="C1184" s="13"/>
      <c r="D1184" s="13"/>
      <c r="E1184" s="13"/>
      <c r="F1184" s="13"/>
    </row>
    <row r="1185" spans="3:6">
      <c r="C1185" s="13"/>
      <c r="D1185" s="13"/>
      <c r="E1185" s="13"/>
      <c r="F1185" s="13"/>
    </row>
    <row r="1186" spans="3:6">
      <c r="C1186" s="13"/>
      <c r="D1186" s="13"/>
      <c r="E1186" s="13"/>
      <c r="F1186" s="13"/>
    </row>
    <row r="1187" spans="3:6">
      <c r="C1187" s="13"/>
      <c r="D1187" s="13"/>
      <c r="E1187" s="13"/>
      <c r="F1187" s="13"/>
    </row>
    <row r="1188" spans="3:6">
      <c r="C1188" s="13"/>
      <c r="D1188" s="13"/>
      <c r="E1188" s="13"/>
      <c r="F1188" s="13"/>
    </row>
    <row r="1189" spans="3:6">
      <c r="C1189" s="13"/>
      <c r="D1189" s="13"/>
      <c r="E1189" s="13"/>
      <c r="F1189" s="13"/>
    </row>
    <row r="1190" spans="3:6">
      <c r="C1190" s="13"/>
      <c r="D1190" s="13"/>
      <c r="E1190" s="13"/>
      <c r="F1190" s="13"/>
    </row>
    <row r="1191" spans="3:6">
      <c r="C1191" s="13"/>
      <c r="D1191" s="13"/>
      <c r="E1191" s="13"/>
      <c r="F1191" s="13"/>
    </row>
    <row r="1192" spans="3:6">
      <c r="C1192" s="13"/>
      <c r="D1192" s="13"/>
      <c r="E1192" s="13"/>
      <c r="F1192" s="13"/>
    </row>
    <row r="1193" spans="3:6">
      <c r="C1193" s="13"/>
      <c r="D1193" s="13"/>
      <c r="E1193" s="13"/>
      <c r="F1193" s="13"/>
    </row>
    <row r="1194" spans="3:6">
      <c r="C1194" s="13"/>
      <c r="D1194" s="13"/>
      <c r="E1194" s="13"/>
      <c r="F1194" s="13"/>
    </row>
    <row r="1195" spans="3:6">
      <c r="C1195" s="13"/>
      <c r="D1195" s="13"/>
      <c r="E1195" s="13"/>
      <c r="F1195" s="13"/>
    </row>
    <row r="1196" spans="3:6">
      <c r="C1196" s="13"/>
      <c r="D1196" s="13"/>
      <c r="E1196" s="13"/>
      <c r="F1196" s="13"/>
    </row>
    <row r="1197" spans="3:6">
      <c r="C1197" s="13"/>
      <c r="D1197" s="13"/>
      <c r="E1197" s="13"/>
      <c r="F1197" s="13"/>
    </row>
    <row r="1198" spans="3:6">
      <c r="C1198" s="13"/>
      <c r="D1198" s="13"/>
      <c r="E1198" s="13"/>
      <c r="F1198" s="13"/>
    </row>
    <row r="1199" spans="3:6">
      <c r="C1199" s="13"/>
      <c r="D1199" s="13"/>
      <c r="E1199" s="13"/>
      <c r="F1199" s="13"/>
    </row>
    <row r="1200" spans="3:6">
      <c r="C1200" s="13"/>
      <c r="D1200" s="13"/>
      <c r="E1200" s="13"/>
      <c r="F1200" s="13"/>
    </row>
    <row r="1201" spans="3:6">
      <c r="C1201" s="13"/>
      <c r="D1201" s="13"/>
      <c r="E1201" s="13"/>
      <c r="F1201" s="13"/>
    </row>
    <row r="1202" spans="3:6">
      <c r="C1202" s="13"/>
      <c r="D1202" s="13"/>
      <c r="E1202" s="13"/>
      <c r="F1202" s="13"/>
    </row>
    <row r="1203" spans="3:6">
      <c r="C1203" s="13"/>
      <c r="D1203" s="13"/>
      <c r="E1203" s="13"/>
      <c r="F1203" s="13"/>
    </row>
    <row r="1204" spans="3:6">
      <c r="C1204" s="13"/>
      <c r="D1204" s="13"/>
      <c r="E1204" s="13"/>
      <c r="F1204" s="13"/>
    </row>
    <row r="1205" spans="3:6">
      <c r="C1205" s="13"/>
      <c r="D1205" s="13"/>
      <c r="E1205" s="13"/>
      <c r="F1205" s="13"/>
    </row>
    <row r="1206" spans="3:6">
      <c r="C1206" s="13"/>
      <c r="D1206" s="13"/>
      <c r="E1206" s="13"/>
      <c r="F1206" s="13"/>
    </row>
    <row r="1207" spans="3:6">
      <c r="C1207" s="13"/>
      <c r="D1207" s="13"/>
      <c r="E1207" s="13"/>
      <c r="F1207" s="13"/>
    </row>
    <row r="1208" spans="3:6">
      <c r="C1208" s="13"/>
      <c r="D1208" s="13"/>
      <c r="E1208" s="13"/>
      <c r="F1208" s="13"/>
    </row>
    <row r="1209" spans="3:6">
      <c r="C1209" s="13"/>
      <c r="D1209" s="13"/>
      <c r="E1209" s="13"/>
      <c r="F1209" s="13"/>
    </row>
    <row r="1210" spans="3:6">
      <c r="C1210" s="13"/>
      <c r="D1210" s="13"/>
      <c r="E1210" s="13"/>
      <c r="F1210" s="13"/>
    </row>
    <row r="1211" spans="3:6">
      <c r="C1211" s="13"/>
      <c r="D1211" s="13"/>
      <c r="E1211" s="13"/>
      <c r="F1211" s="13"/>
    </row>
    <row r="1212" spans="3:6">
      <c r="C1212" s="13"/>
      <c r="D1212" s="13"/>
      <c r="E1212" s="13"/>
      <c r="F1212" s="13"/>
    </row>
    <row r="1213" spans="3:6">
      <c r="C1213" s="13"/>
      <c r="D1213" s="13"/>
      <c r="E1213" s="13"/>
      <c r="F1213" s="13"/>
    </row>
    <row r="1214" spans="3:6">
      <c r="C1214" s="13"/>
      <c r="D1214" s="13"/>
      <c r="E1214" s="13"/>
      <c r="F1214" s="13"/>
    </row>
    <row r="1215" spans="3:6">
      <c r="C1215" s="13"/>
      <c r="D1215" s="13"/>
      <c r="E1215" s="13"/>
      <c r="F1215" s="13"/>
    </row>
    <row r="1216" spans="3:6">
      <c r="C1216" s="13"/>
      <c r="D1216" s="13"/>
      <c r="E1216" s="13"/>
      <c r="F1216" s="13"/>
    </row>
    <row r="1217" spans="3:6">
      <c r="C1217" s="13"/>
      <c r="D1217" s="13"/>
      <c r="E1217" s="13"/>
      <c r="F1217" s="13"/>
    </row>
    <row r="1218" spans="3:6">
      <c r="C1218" s="13"/>
      <c r="D1218" s="13"/>
      <c r="E1218" s="13"/>
      <c r="F1218" s="13"/>
    </row>
    <row r="1219" spans="3:6">
      <c r="C1219" s="13"/>
      <c r="D1219" s="13"/>
      <c r="E1219" s="13"/>
      <c r="F1219" s="13"/>
    </row>
    <row r="1220" spans="3:6">
      <c r="C1220" s="13"/>
      <c r="D1220" s="13"/>
      <c r="E1220" s="13"/>
      <c r="F1220" s="13"/>
    </row>
    <row r="1221" spans="3:6">
      <c r="C1221" s="13"/>
      <c r="D1221" s="13"/>
      <c r="E1221" s="13"/>
      <c r="F1221" s="13"/>
    </row>
    <row r="1222" spans="3:6">
      <c r="C1222" s="13"/>
      <c r="D1222" s="13"/>
      <c r="E1222" s="13"/>
      <c r="F1222" s="13"/>
    </row>
    <row r="1223" spans="3:6">
      <c r="C1223" s="13"/>
      <c r="D1223" s="13"/>
      <c r="E1223" s="13"/>
      <c r="F1223" s="13"/>
    </row>
    <row r="1224" spans="3:6">
      <c r="C1224" s="13"/>
      <c r="D1224" s="13"/>
      <c r="E1224" s="13"/>
      <c r="F1224" s="13"/>
    </row>
    <row r="1225" spans="3:6">
      <c r="C1225" s="13"/>
      <c r="D1225" s="13"/>
      <c r="E1225" s="13"/>
      <c r="F1225" s="13"/>
    </row>
    <row r="1226" spans="3:6">
      <c r="C1226" s="13"/>
      <c r="D1226" s="13"/>
      <c r="E1226" s="13"/>
      <c r="F1226" s="13"/>
    </row>
    <row r="1227" spans="3:6">
      <c r="C1227" s="13"/>
      <c r="D1227" s="13"/>
      <c r="E1227" s="13"/>
      <c r="F1227" s="13"/>
    </row>
    <row r="1228" spans="3:6">
      <c r="C1228" s="13"/>
      <c r="D1228" s="13"/>
      <c r="E1228" s="13"/>
      <c r="F1228" s="13"/>
    </row>
    <row r="1229" spans="3:6">
      <c r="C1229" s="13"/>
      <c r="D1229" s="13"/>
      <c r="E1229" s="13"/>
      <c r="F1229" s="13"/>
    </row>
    <row r="1230" spans="3:6">
      <c r="C1230" s="13"/>
      <c r="D1230" s="13"/>
      <c r="E1230" s="13"/>
      <c r="F1230" s="13"/>
    </row>
    <row r="1231" spans="3:6">
      <c r="C1231" s="13"/>
      <c r="D1231" s="13"/>
      <c r="E1231" s="13"/>
      <c r="F1231" s="13"/>
    </row>
    <row r="1232" spans="3:6">
      <c r="C1232" s="13"/>
      <c r="D1232" s="13"/>
      <c r="E1232" s="13"/>
      <c r="F1232" s="13"/>
    </row>
    <row r="1233" spans="3:6">
      <c r="C1233" s="13"/>
      <c r="D1233" s="13"/>
      <c r="E1233" s="13"/>
      <c r="F1233" s="13"/>
    </row>
    <row r="1234" spans="3:6">
      <c r="C1234" s="13"/>
      <c r="D1234" s="13"/>
      <c r="E1234" s="13"/>
      <c r="F1234" s="13"/>
    </row>
    <row r="1235" spans="3:6">
      <c r="C1235" s="13"/>
      <c r="D1235" s="13"/>
      <c r="E1235" s="13"/>
      <c r="F1235" s="13"/>
    </row>
    <row r="1236" spans="3:6">
      <c r="C1236" s="13"/>
      <c r="D1236" s="13"/>
      <c r="E1236" s="13"/>
      <c r="F1236" s="13"/>
    </row>
    <row r="1237" spans="3:6">
      <c r="C1237" s="13"/>
      <c r="D1237" s="13"/>
      <c r="E1237" s="13"/>
      <c r="F1237" s="13"/>
    </row>
    <row r="1238" spans="3:6">
      <c r="C1238" s="13"/>
      <c r="D1238" s="13"/>
      <c r="E1238" s="13"/>
      <c r="F1238" s="13"/>
    </row>
    <row r="1239" spans="3:6">
      <c r="C1239" s="13"/>
      <c r="D1239" s="13"/>
      <c r="E1239" s="13"/>
      <c r="F1239" s="13"/>
    </row>
    <row r="1240" spans="3:6">
      <c r="C1240" s="13"/>
      <c r="D1240" s="13"/>
      <c r="E1240" s="13"/>
      <c r="F1240" s="13"/>
    </row>
    <row r="1241" spans="3:6">
      <c r="C1241" s="13"/>
      <c r="D1241" s="13"/>
      <c r="E1241" s="13"/>
      <c r="F1241" s="13"/>
    </row>
    <row r="1242" spans="3:6">
      <c r="C1242" s="13"/>
      <c r="D1242" s="13"/>
      <c r="E1242" s="13"/>
      <c r="F1242" s="13"/>
    </row>
    <row r="1243" spans="3:6">
      <c r="C1243" s="13"/>
      <c r="D1243" s="13"/>
      <c r="E1243" s="13"/>
      <c r="F1243" s="13"/>
    </row>
    <row r="1244" spans="3:6">
      <c r="C1244" s="13"/>
      <c r="D1244" s="13"/>
      <c r="E1244" s="13"/>
      <c r="F1244" s="13"/>
    </row>
    <row r="1245" spans="3:6">
      <c r="C1245" s="13"/>
      <c r="D1245" s="13"/>
      <c r="E1245" s="13"/>
      <c r="F1245" s="13"/>
    </row>
    <row r="1246" spans="3:6">
      <c r="C1246" s="13"/>
      <c r="D1246" s="13"/>
      <c r="E1246" s="13"/>
      <c r="F1246" s="13"/>
    </row>
    <row r="1247" spans="3:6">
      <c r="C1247" s="13"/>
      <c r="D1247" s="13"/>
      <c r="E1247" s="13"/>
      <c r="F1247" s="13"/>
    </row>
    <row r="1248" spans="3:6">
      <c r="C1248" s="13"/>
      <c r="D1248" s="13"/>
      <c r="E1248" s="13"/>
      <c r="F1248" s="13"/>
    </row>
    <row r="1249" spans="3:6">
      <c r="C1249" s="13"/>
      <c r="D1249" s="13"/>
      <c r="E1249" s="13"/>
      <c r="F1249" s="13"/>
    </row>
    <row r="1250" spans="3:6">
      <c r="C1250" s="13"/>
      <c r="D1250" s="13"/>
      <c r="E1250" s="13"/>
      <c r="F1250" s="13"/>
    </row>
    <row r="1251" spans="3:6">
      <c r="C1251" s="13"/>
      <c r="D1251" s="13"/>
      <c r="E1251" s="13"/>
      <c r="F1251" s="13"/>
    </row>
    <row r="1252" spans="3:6">
      <c r="C1252" s="13"/>
      <c r="D1252" s="13"/>
      <c r="E1252" s="13"/>
      <c r="F1252" s="13"/>
    </row>
    <row r="1253" spans="3:6">
      <c r="C1253" s="13"/>
      <c r="D1253" s="13"/>
      <c r="E1253" s="13"/>
      <c r="F1253" s="13"/>
    </row>
    <row r="1254" spans="3:6">
      <c r="C1254" s="13"/>
      <c r="D1254" s="13"/>
      <c r="E1254" s="13"/>
      <c r="F1254" s="13"/>
    </row>
    <row r="1255" spans="3:6">
      <c r="C1255" s="13"/>
      <c r="D1255" s="13"/>
      <c r="E1255" s="13"/>
      <c r="F1255" s="13"/>
    </row>
    <row r="1256" spans="3:6">
      <c r="C1256" s="13"/>
      <c r="D1256" s="13"/>
      <c r="E1256" s="13"/>
      <c r="F1256" s="13"/>
    </row>
    <row r="1257" spans="3:6">
      <c r="C1257" s="13"/>
      <c r="D1257" s="13"/>
      <c r="E1257" s="13"/>
      <c r="F1257" s="13"/>
    </row>
    <row r="1258" spans="3:6">
      <c r="C1258" s="13"/>
      <c r="D1258" s="13"/>
      <c r="E1258" s="13"/>
      <c r="F1258" s="13"/>
    </row>
    <row r="1259" spans="3:6">
      <c r="C1259" s="13"/>
      <c r="D1259" s="13"/>
      <c r="E1259" s="13"/>
      <c r="F1259" s="13"/>
    </row>
    <row r="1260" spans="3:6">
      <c r="C1260" s="13"/>
      <c r="D1260" s="13"/>
      <c r="E1260" s="13"/>
      <c r="F1260" s="13"/>
    </row>
    <row r="1261" spans="3:6">
      <c r="C1261" s="13"/>
      <c r="D1261" s="13"/>
      <c r="E1261" s="13"/>
      <c r="F1261" s="13"/>
    </row>
    <row r="1262" spans="3:6">
      <c r="C1262" s="13"/>
      <c r="D1262" s="13"/>
      <c r="E1262" s="13"/>
      <c r="F1262" s="13"/>
    </row>
    <row r="1263" spans="3:6">
      <c r="C1263" s="13"/>
      <c r="D1263" s="13"/>
      <c r="E1263" s="13"/>
      <c r="F1263" s="13"/>
    </row>
    <row r="1264" spans="3:6">
      <c r="C1264" s="13"/>
      <c r="D1264" s="13"/>
      <c r="E1264" s="13"/>
      <c r="F1264" s="13"/>
    </row>
    <row r="1265" spans="3:6">
      <c r="C1265" s="13"/>
      <c r="D1265" s="13"/>
      <c r="E1265" s="13"/>
      <c r="F1265" s="13"/>
    </row>
    <row r="1266" spans="3:6">
      <c r="C1266" s="13"/>
      <c r="D1266" s="13"/>
      <c r="E1266" s="13"/>
      <c r="F1266" s="13"/>
    </row>
    <row r="1267" spans="3:6">
      <c r="C1267" s="13"/>
      <c r="D1267" s="13"/>
      <c r="E1267" s="13"/>
      <c r="F1267" s="13"/>
    </row>
    <row r="1268" spans="3:6">
      <c r="C1268" s="13"/>
      <c r="D1268" s="13"/>
      <c r="E1268" s="13"/>
      <c r="F1268" s="13"/>
    </row>
    <row r="1269" spans="3:6">
      <c r="C1269" s="13"/>
      <c r="D1269" s="13"/>
      <c r="E1269" s="13"/>
      <c r="F1269" s="13"/>
    </row>
    <row r="1270" spans="3:6">
      <c r="C1270" s="13"/>
      <c r="D1270" s="13"/>
      <c r="E1270" s="13"/>
      <c r="F1270" s="13"/>
    </row>
    <row r="1271" spans="3:6">
      <c r="C1271" s="13"/>
      <c r="D1271" s="13"/>
      <c r="E1271" s="13"/>
      <c r="F1271" s="13"/>
    </row>
    <row r="1272" spans="3:6">
      <c r="C1272" s="13"/>
      <c r="D1272" s="13"/>
      <c r="E1272" s="13"/>
      <c r="F1272" s="13"/>
    </row>
    <row r="1273" spans="3:6">
      <c r="C1273" s="13"/>
      <c r="D1273" s="13"/>
      <c r="E1273" s="13"/>
      <c r="F1273" s="13"/>
    </row>
    <row r="1274" spans="3:6">
      <c r="C1274" s="13"/>
      <c r="D1274" s="13"/>
      <c r="E1274" s="13"/>
      <c r="F1274" s="13"/>
    </row>
    <row r="1275" spans="3:6">
      <c r="C1275" s="13"/>
      <c r="D1275" s="13"/>
      <c r="E1275" s="13"/>
      <c r="F1275" s="13"/>
    </row>
    <row r="1276" spans="3:6">
      <c r="C1276" s="13"/>
      <c r="D1276" s="13"/>
      <c r="E1276" s="13"/>
      <c r="F1276" s="13"/>
    </row>
    <row r="1277" spans="3:6">
      <c r="C1277" s="13"/>
      <c r="D1277" s="13"/>
      <c r="E1277" s="13"/>
      <c r="F1277" s="13"/>
    </row>
    <row r="1278" spans="3:6">
      <c r="C1278" s="13"/>
      <c r="D1278" s="13"/>
      <c r="E1278" s="13"/>
      <c r="F1278" s="13"/>
    </row>
    <row r="1279" spans="3:6">
      <c r="C1279" s="13"/>
      <c r="D1279" s="13"/>
      <c r="E1279" s="13"/>
      <c r="F1279" s="13"/>
    </row>
    <row r="1280" spans="3:6">
      <c r="C1280" s="13"/>
      <c r="D1280" s="13"/>
      <c r="E1280" s="13"/>
      <c r="F1280" s="13"/>
    </row>
    <row r="1281" spans="3:6">
      <c r="C1281" s="13"/>
      <c r="D1281" s="13"/>
      <c r="E1281" s="13"/>
      <c r="F1281" s="13"/>
    </row>
    <row r="1282" spans="3:6">
      <c r="C1282" s="13"/>
      <c r="D1282" s="13"/>
      <c r="E1282" s="13"/>
      <c r="F1282" s="13"/>
    </row>
    <row r="1283" spans="3:6">
      <c r="C1283" s="13"/>
      <c r="D1283" s="13"/>
      <c r="E1283" s="13"/>
      <c r="F1283" s="13"/>
    </row>
    <row r="1284" spans="3:6">
      <c r="C1284" s="13"/>
      <c r="D1284" s="13"/>
      <c r="E1284" s="13"/>
      <c r="F1284" s="13"/>
    </row>
    <row r="1285" spans="3:6">
      <c r="C1285" s="13"/>
      <c r="D1285" s="13"/>
      <c r="E1285" s="13"/>
      <c r="F1285" s="13"/>
    </row>
    <row r="1286" spans="3:6">
      <c r="C1286" s="13"/>
      <c r="D1286" s="13"/>
      <c r="E1286" s="13"/>
      <c r="F1286" s="13"/>
    </row>
    <row r="1287" spans="3:6">
      <c r="C1287" s="13"/>
      <c r="D1287" s="13"/>
      <c r="E1287" s="13"/>
      <c r="F1287" s="13"/>
    </row>
    <row r="1288" spans="3:6">
      <c r="C1288" s="13"/>
      <c r="D1288" s="13"/>
      <c r="E1288" s="13"/>
      <c r="F1288" s="13"/>
    </row>
    <row r="1289" spans="3:6">
      <c r="C1289" s="13"/>
      <c r="D1289" s="13"/>
      <c r="E1289" s="13"/>
      <c r="F1289" s="13"/>
    </row>
    <row r="1290" spans="3:6">
      <c r="C1290" s="13"/>
      <c r="D1290" s="13"/>
      <c r="E1290" s="13"/>
      <c r="F1290" s="13"/>
    </row>
    <row r="1291" spans="3:6">
      <c r="C1291" s="13"/>
      <c r="D1291" s="13"/>
      <c r="E1291" s="13"/>
      <c r="F1291" s="13"/>
    </row>
    <row r="1292" spans="3:6">
      <c r="C1292" s="13"/>
      <c r="D1292" s="13"/>
      <c r="E1292" s="13"/>
      <c r="F1292" s="13"/>
    </row>
    <row r="1293" spans="3:6">
      <c r="C1293" s="13"/>
      <c r="D1293" s="13"/>
      <c r="E1293" s="13"/>
      <c r="F1293" s="13"/>
    </row>
    <row r="1294" spans="3:6">
      <c r="C1294" s="13"/>
      <c r="D1294" s="13"/>
      <c r="E1294" s="13"/>
      <c r="F1294" s="13"/>
    </row>
    <row r="1295" spans="3:6">
      <c r="C1295" s="13"/>
      <c r="D1295" s="13"/>
      <c r="E1295" s="13"/>
      <c r="F1295" s="13"/>
    </row>
    <row r="1296" spans="3:6">
      <c r="C1296" s="13"/>
      <c r="D1296" s="13"/>
      <c r="E1296" s="13"/>
      <c r="F1296" s="13"/>
    </row>
    <row r="1297" spans="3:6">
      <c r="C1297" s="13"/>
      <c r="D1297" s="13"/>
      <c r="E1297" s="13"/>
      <c r="F1297" s="13"/>
    </row>
    <row r="1298" spans="3:6">
      <c r="C1298" s="13"/>
      <c r="D1298" s="13"/>
      <c r="E1298" s="13"/>
      <c r="F1298" s="13"/>
    </row>
    <row r="1299" spans="3:6">
      <c r="C1299" s="13"/>
      <c r="D1299" s="13"/>
      <c r="E1299" s="13"/>
      <c r="F1299" s="13"/>
    </row>
    <row r="1300" spans="3:6">
      <c r="C1300" s="13"/>
      <c r="D1300" s="13"/>
      <c r="E1300" s="13"/>
      <c r="F1300" s="13"/>
    </row>
    <row r="1301" spans="3:6">
      <c r="C1301" s="13"/>
      <c r="D1301" s="13"/>
      <c r="E1301" s="13"/>
      <c r="F1301" s="13"/>
    </row>
    <row r="1302" spans="3:6">
      <c r="C1302" s="13"/>
      <c r="D1302" s="13"/>
      <c r="E1302" s="13"/>
      <c r="F1302" s="13"/>
    </row>
    <row r="1303" spans="3:6">
      <c r="C1303" s="13"/>
      <c r="D1303" s="13"/>
      <c r="E1303" s="13"/>
      <c r="F1303" s="13"/>
    </row>
    <row r="1304" spans="3:6">
      <c r="C1304" s="13"/>
      <c r="D1304" s="13"/>
      <c r="E1304" s="13"/>
      <c r="F1304" s="13"/>
    </row>
    <row r="1305" spans="3:6">
      <c r="C1305" s="13"/>
      <c r="D1305" s="13"/>
      <c r="E1305" s="13"/>
      <c r="F1305" s="13"/>
    </row>
    <row r="1306" spans="3:6">
      <c r="C1306" s="13"/>
      <c r="D1306" s="13"/>
      <c r="E1306" s="13"/>
      <c r="F1306" s="13"/>
    </row>
    <row r="1307" spans="3:6">
      <c r="C1307" s="13"/>
      <c r="D1307" s="13"/>
      <c r="E1307" s="13"/>
      <c r="F1307" s="13"/>
    </row>
    <row r="1308" spans="3:6">
      <c r="C1308" s="13"/>
      <c r="D1308" s="13"/>
      <c r="E1308" s="13"/>
      <c r="F1308" s="13"/>
    </row>
    <row r="1309" spans="3:6">
      <c r="C1309" s="13"/>
      <c r="D1309" s="13"/>
      <c r="E1309" s="13"/>
      <c r="F1309" s="13"/>
    </row>
    <row r="1310" spans="3:6">
      <c r="C1310" s="13"/>
      <c r="D1310" s="13"/>
      <c r="E1310" s="13"/>
      <c r="F1310" s="13"/>
    </row>
    <row r="1311" spans="3:6">
      <c r="C1311" s="13"/>
      <c r="D1311" s="13"/>
      <c r="E1311" s="13"/>
      <c r="F1311" s="13"/>
    </row>
    <row r="1312" spans="3:6">
      <c r="C1312" s="13"/>
      <c r="D1312" s="13"/>
      <c r="E1312" s="13"/>
      <c r="F1312" s="13"/>
    </row>
    <row r="1313" spans="3:6">
      <c r="C1313" s="13"/>
      <c r="D1313" s="13"/>
      <c r="E1313" s="13"/>
      <c r="F1313" s="13"/>
    </row>
    <row r="1314" spans="3:6">
      <c r="C1314" s="13"/>
      <c r="D1314" s="13"/>
      <c r="E1314" s="13"/>
      <c r="F1314" s="13"/>
    </row>
    <row r="1315" spans="3:6">
      <c r="C1315" s="13"/>
      <c r="D1315" s="13"/>
      <c r="E1315" s="13"/>
      <c r="F1315" s="13"/>
    </row>
    <row r="1316" spans="3:6">
      <c r="C1316" s="13"/>
      <c r="D1316" s="13"/>
      <c r="E1316" s="13"/>
      <c r="F1316" s="13"/>
    </row>
    <row r="1317" spans="3:6">
      <c r="C1317" s="13"/>
      <c r="D1317" s="13"/>
      <c r="E1317" s="13"/>
      <c r="F1317" s="13"/>
    </row>
    <row r="1318" spans="3:6">
      <c r="C1318" s="13"/>
      <c r="D1318" s="13"/>
      <c r="E1318" s="13"/>
      <c r="F1318" s="13"/>
    </row>
    <row r="1319" spans="3:6">
      <c r="C1319" s="13"/>
      <c r="D1319" s="13"/>
      <c r="E1319" s="13"/>
      <c r="F1319" s="13"/>
    </row>
    <row r="1320" spans="3:6">
      <c r="C1320" s="13"/>
      <c r="D1320" s="13"/>
      <c r="E1320" s="13"/>
      <c r="F1320" s="13"/>
    </row>
    <row r="1321" spans="3:6">
      <c r="C1321" s="13"/>
      <c r="D1321" s="13"/>
      <c r="E1321" s="13"/>
      <c r="F1321" s="13"/>
    </row>
    <row r="1322" spans="3:6">
      <c r="C1322" s="13"/>
      <c r="D1322" s="13"/>
      <c r="E1322" s="13"/>
      <c r="F1322" s="13"/>
    </row>
    <row r="1323" spans="3:6">
      <c r="C1323" s="13"/>
      <c r="D1323" s="13"/>
      <c r="E1323" s="13"/>
      <c r="F1323" s="13"/>
    </row>
    <row r="1324" spans="3:6">
      <c r="C1324" s="13"/>
      <c r="D1324" s="13"/>
      <c r="E1324" s="13"/>
      <c r="F1324" s="13"/>
    </row>
    <row r="1325" spans="3:6">
      <c r="C1325" s="13"/>
      <c r="D1325" s="13"/>
      <c r="E1325" s="13"/>
      <c r="F1325" s="13"/>
    </row>
    <row r="1326" spans="3:6">
      <c r="C1326" s="13"/>
      <c r="D1326" s="13"/>
      <c r="E1326" s="13"/>
      <c r="F1326" s="13"/>
    </row>
    <row r="1327" spans="3:6">
      <c r="C1327" s="13"/>
      <c r="D1327" s="13"/>
      <c r="E1327" s="13"/>
      <c r="F1327" s="13"/>
    </row>
    <row r="1328" spans="3:6">
      <c r="C1328" s="13"/>
      <c r="D1328" s="13"/>
      <c r="E1328" s="13"/>
      <c r="F1328" s="13"/>
    </row>
    <row r="1329" spans="3:6">
      <c r="C1329" s="13"/>
      <c r="D1329" s="13"/>
      <c r="E1329" s="13"/>
      <c r="F1329" s="13"/>
    </row>
    <row r="1330" spans="3:6">
      <c r="C1330" s="13"/>
      <c r="D1330" s="13"/>
      <c r="E1330" s="13"/>
      <c r="F1330" s="13"/>
    </row>
    <row r="1331" spans="3:6">
      <c r="C1331" s="13"/>
      <c r="D1331" s="13"/>
      <c r="E1331" s="13"/>
      <c r="F1331" s="13"/>
    </row>
    <row r="1332" spans="3:6">
      <c r="C1332" s="13"/>
      <c r="D1332" s="13"/>
      <c r="E1332" s="13"/>
      <c r="F1332" s="13"/>
    </row>
    <row r="1333" spans="3:6">
      <c r="C1333" s="13"/>
      <c r="D1333" s="13"/>
      <c r="E1333" s="13"/>
      <c r="F1333" s="13"/>
    </row>
    <row r="1334" spans="3:6">
      <c r="C1334" s="13"/>
      <c r="D1334" s="13"/>
      <c r="E1334" s="13"/>
      <c r="F1334" s="13"/>
    </row>
    <row r="1335" spans="3:6">
      <c r="C1335" s="13"/>
      <c r="D1335" s="13"/>
      <c r="E1335" s="13"/>
      <c r="F1335" s="13"/>
    </row>
    <row r="1336" spans="3:6">
      <c r="C1336" s="13"/>
      <c r="D1336" s="13"/>
      <c r="E1336" s="13"/>
      <c r="F1336" s="13"/>
    </row>
    <row r="1337" spans="3:6">
      <c r="C1337" s="13"/>
      <c r="D1337" s="13"/>
      <c r="E1337" s="13"/>
      <c r="F1337" s="13"/>
    </row>
    <row r="1338" spans="3:6">
      <c r="C1338" s="13"/>
      <c r="D1338" s="13"/>
      <c r="E1338" s="13"/>
      <c r="F1338" s="13"/>
    </row>
    <row r="1339" spans="3:6">
      <c r="C1339" s="13"/>
      <c r="D1339" s="13"/>
      <c r="E1339" s="13"/>
      <c r="F1339" s="13"/>
    </row>
    <row r="1340" spans="3:6">
      <c r="C1340" s="13"/>
      <c r="D1340" s="13"/>
      <c r="E1340" s="13"/>
      <c r="F1340" s="13"/>
    </row>
    <row r="1341" spans="3:6">
      <c r="C1341" s="13"/>
      <c r="D1341" s="13"/>
      <c r="E1341" s="13"/>
      <c r="F1341" s="13"/>
    </row>
    <row r="1342" spans="3:6">
      <c r="C1342" s="13"/>
      <c r="D1342" s="13"/>
      <c r="E1342" s="13"/>
      <c r="F1342" s="13"/>
    </row>
    <row r="1343" spans="3:6">
      <c r="C1343" s="13"/>
      <c r="D1343" s="13"/>
      <c r="E1343" s="13"/>
      <c r="F1343" s="13"/>
    </row>
    <row r="1344" spans="3:6">
      <c r="C1344" s="13"/>
      <c r="D1344" s="13"/>
      <c r="E1344" s="13"/>
      <c r="F1344" s="13"/>
    </row>
    <row r="1345" spans="3:6">
      <c r="C1345" s="13"/>
      <c r="D1345" s="13"/>
      <c r="E1345" s="13"/>
      <c r="F1345" s="13"/>
    </row>
    <row r="1346" spans="3:6">
      <c r="C1346" s="13"/>
      <c r="D1346" s="13"/>
      <c r="E1346" s="13"/>
      <c r="F1346" s="13"/>
    </row>
    <row r="1347" spans="3:6">
      <c r="C1347" s="13"/>
      <c r="D1347" s="13"/>
      <c r="E1347" s="13"/>
      <c r="F1347" s="13"/>
    </row>
    <row r="1348" spans="3:6">
      <c r="C1348" s="13"/>
      <c r="D1348" s="13"/>
      <c r="E1348" s="13"/>
      <c r="F1348" s="13"/>
    </row>
    <row r="1349" spans="3:6">
      <c r="C1349" s="13"/>
      <c r="D1349" s="13"/>
      <c r="E1349" s="13"/>
      <c r="F1349" s="13"/>
    </row>
    <row r="1350" spans="3:6">
      <c r="C1350" s="13"/>
      <c r="D1350" s="13"/>
      <c r="E1350" s="13"/>
      <c r="F1350" s="13"/>
    </row>
    <row r="1351" spans="3:6">
      <c r="C1351" s="13"/>
      <c r="D1351" s="13"/>
      <c r="E1351" s="13"/>
      <c r="F1351" s="13"/>
    </row>
    <row r="1352" spans="3:6">
      <c r="C1352" s="13"/>
      <c r="D1352" s="13"/>
      <c r="E1352" s="13"/>
      <c r="F1352" s="13"/>
    </row>
    <row r="1353" spans="3:6">
      <c r="C1353" s="13"/>
      <c r="D1353" s="13"/>
      <c r="E1353" s="13"/>
      <c r="F1353" s="13"/>
    </row>
    <row r="1354" spans="3:6">
      <c r="C1354" s="13"/>
      <c r="D1354" s="13"/>
      <c r="E1354" s="13"/>
      <c r="F1354" s="13"/>
    </row>
    <row r="1355" spans="3:6">
      <c r="C1355" s="13"/>
      <c r="D1355" s="13"/>
      <c r="E1355" s="13"/>
      <c r="F1355" s="13"/>
    </row>
    <row r="1356" spans="3:6">
      <c r="C1356" s="13"/>
      <c r="D1356" s="13"/>
      <c r="E1356" s="13"/>
      <c r="F1356" s="13"/>
    </row>
    <row r="1357" spans="3:6">
      <c r="C1357" s="13"/>
      <c r="D1357" s="13"/>
      <c r="E1357" s="13"/>
      <c r="F1357" s="13"/>
    </row>
    <row r="1358" spans="3:6">
      <c r="C1358" s="13"/>
      <c r="D1358" s="13"/>
      <c r="E1358" s="13"/>
      <c r="F1358" s="13"/>
    </row>
    <row r="1359" spans="3:6">
      <c r="C1359" s="13"/>
      <c r="D1359" s="13"/>
      <c r="E1359" s="13"/>
      <c r="F1359" s="13"/>
    </row>
    <row r="1360" spans="3:6">
      <c r="C1360" s="13"/>
      <c r="D1360" s="13"/>
      <c r="E1360" s="13"/>
      <c r="F1360" s="13"/>
    </row>
    <row r="1361" spans="3:6">
      <c r="C1361" s="13"/>
      <c r="D1361" s="13"/>
      <c r="E1361" s="13"/>
      <c r="F1361" s="13"/>
    </row>
    <row r="1362" spans="3:6">
      <c r="C1362" s="13"/>
      <c r="D1362" s="13"/>
      <c r="E1362" s="13"/>
      <c r="F1362" s="13"/>
    </row>
    <row r="1363" spans="3:6">
      <c r="C1363" s="13"/>
      <c r="D1363" s="13"/>
      <c r="E1363" s="13"/>
      <c r="F1363" s="13"/>
    </row>
    <row r="1364" spans="3:6">
      <c r="C1364" s="13"/>
      <c r="D1364" s="13"/>
      <c r="E1364" s="13"/>
      <c r="F1364" s="13"/>
    </row>
    <row r="1365" spans="3:6">
      <c r="C1365" s="13"/>
      <c r="D1365" s="13"/>
      <c r="E1365" s="13"/>
      <c r="F1365" s="13"/>
    </row>
    <row r="1366" spans="3:6">
      <c r="C1366" s="13"/>
      <c r="D1366" s="13"/>
      <c r="E1366" s="13"/>
      <c r="F1366" s="13"/>
    </row>
    <row r="1367" spans="3:6">
      <c r="C1367" s="13"/>
      <c r="D1367" s="13"/>
      <c r="E1367" s="13"/>
      <c r="F1367" s="13"/>
    </row>
    <row r="1368" spans="3:6">
      <c r="C1368" s="13"/>
      <c r="D1368" s="13"/>
      <c r="E1368" s="13"/>
      <c r="F1368" s="13"/>
    </row>
    <row r="1369" spans="3:6">
      <c r="C1369" s="13"/>
      <c r="D1369" s="13"/>
      <c r="E1369" s="13"/>
      <c r="F1369" s="13"/>
    </row>
    <row r="1370" spans="3:6">
      <c r="C1370" s="13"/>
      <c r="D1370" s="13"/>
      <c r="E1370" s="13"/>
      <c r="F1370" s="13"/>
    </row>
    <row r="1371" spans="3:6">
      <c r="C1371" s="13"/>
      <c r="D1371" s="13"/>
      <c r="E1371" s="13"/>
      <c r="F1371" s="13"/>
    </row>
    <row r="1372" spans="3:6">
      <c r="C1372" s="13"/>
      <c r="D1372" s="13"/>
      <c r="E1372" s="13"/>
      <c r="F1372" s="13"/>
    </row>
    <row r="1373" spans="3:6">
      <c r="C1373" s="13"/>
      <c r="D1373" s="13"/>
      <c r="E1373" s="13"/>
      <c r="F1373" s="13"/>
    </row>
    <row r="1374" spans="3:6">
      <c r="C1374" s="13"/>
      <c r="D1374" s="13"/>
      <c r="E1374" s="13"/>
      <c r="F1374" s="13"/>
    </row>
    <row r="1375" spans="3:6">
      <c r="C1375" s="13"/>
      <c r="D1375" s="13"/>
      <c r="E1375" s="13"/>
      <c r="F1375" s="13"/>
    </row>
    <row r="1376" spans="3:6">
      <c r="C1376" s="13"/>
      <c r="D1376" s="13"/>
      <c r="E1376" s="13"/>
      <c r="F1376" s="13"/>
    </row>
    <row r="1377" spans="3:6">
      <c r="C1377" s="13"/>
      <c r="D1377" s="13"/>
      <c r="E1377" s="13"/>
      <c r="F1377" s="13"/>
    </row>
    <row r="1378" spans="3:6">
      <c r="C1378" s="13"/>
      <c r="D1378" s="13"/>
      <c r="E1378" s="13"/>
      <c r="F1378" s="13"/>
    </row>
    <row r="1379" spans="3:6">
      <c r="C1379" s="13"/>
      <c r="D1379" s="13"/>
      <c r="E1379" s="13"/>
      <c r="F1379" s="13"/>
    </row>
    <row r="1380" spans="3:6">
      <c r="C1380" s="13"/>
      <c r="D1380" s="13"/>
      <c r="E1380" s="13"/>
      <c r="F1380" s="13"/>
    </row>
    <row r="1381" spans="3:6">
      <c r="C1381" s="13"/>
      <c r="D1381" s="13"/>
      <c r="E1381" s="13"/>
      <c r="F1381" s="13"/>
    </row>
    <row r="1382" spans="3:6">
      <c r="C1382" s="13"/>
      <c r="D1382" s="13"/>
      <c r="E1382" s="13"/>
      <c r="F1382" s="13"/>
    </row>
    <row r="1383" spans="3:6">
      <c r="C1383" s="13"/>
      <c r="D1383" s="13"/>
      <c r="E1383" s="13"/>
      <c r="F1383" s="13"/>
    </row>
    <row r="1384" spans="3:6">
      <c r="C1384" s="13"/>
      <c r="D1384" s="13"/>
      <c r="E1384" s="13"/>
      <c r="F1384" s="13"/>
    </row>
    <row r="1385" spans="3:6">
      <c r="C1385" s="13"/>
      <c r="D1385" s="13"/>
      <c r="E1385" s="13"/>
      <c r="F1385" s="13"/>
    </row>
    <row r="1386" spans="3:6">
      <c r="C1386" s="13"/>
      <c r="D1386" s="13"/>
      <c r="E1386" s="13"/>
      <c r="F1386" s="13"/>
    </row>
    <row r="1387" spans="3:6">
      <c r="C1387" s="13"/>
      <c r="D1387" s="13"/>
      <c r="E1387" s="13"/>
      <c r="F1387" s="13"/>
    </row>
    <row r="1388" spans="3:6">
      <c r="C1388" s="13"/>
      <c r="D1388" s="13"/>
      <c r="E1388" s="13"/>
      <c r="F1388" s="13"/>
    </row>
    <row r="1389" spans="3:6">
      <c r="C1389" s="13"/>
      <c r="D1389" s="13"/>
      <c r="E1389" s="13"/>
      <c r="F1389" s="13"/>
    </row>
    <row r="1390" spans="3:6">
      <c r="C1390" s="13"/>
      <c r="D1390" s="13"/>
      <c r="E1390" s="13"/>
      <c r="F1390" s="13"/>
    </row>
    <row r="1391" spans="3:6">
      <c r="C1391" s="13"/>
      <c r="D1391" s="13"/>
      <c r="E1391" s="13"/>
      <c r="F1391" s="13"/>
    </row>
    <row r="1392" spans="3:6">
      <c r="C1392" s="13"/>
      <c r="D1392" s="13"/>
      <c r="E1392" s="13"/>
      <c r="F1392" s="13"/>
    </row>
    <row r="1393" spans="3:6">
      <c r="C1393" s="13"/>
      <c r="D1393" s="13"/>
      <c r="E1393" s="13"/>
      <c r="F1393" s="13"/>
    </row>
    <row r="1394" spans="3:6">
      <c r="C1394" s="13"/>
      <c r="D1394" s="13"/>
      <c r="E1394" s="13"/>
      <c r="F1394" s="13"/>
    </row>
    <row r="1395" spans="3:6">
      <c r="C1395" s="13"/>
      <c r="D1395" s="13"/>
      <c r="E1395" s="13"/>
      <c r="F1395" s="13"/>
    </row>
    <row r="1396" spans="3:6">
      <c r="C1396" s="13"/>
      <c r="D1396" s="13"/>
      <c r="E1396" s="13"/>
      <c r="F1396" s="13"/>
    </row>
    <row r="1397" spans="3:6">
      <c r="C1397" s="13"/>
      <c r="D1397" s="13"/>
      <c r="E1397" s="13"/>
      <c r="F1397" s="13"/>
    </row>
    <row r="1398" spans="3:6">
      <c r="C1398" s="13"/>
      <c r="D1398" s="13"/>
      <c r="E1398" s="13"/>
      <c r="F1398" s="13"/>
    </row>
    <row r="1399" spans="3:6">
      <c r="C1399" s="13"/>
      <c r="D1399" s="13"/>
      <c r="E1399" s="13"/>
      <c r="F1399" s="13"/>
    </row>
    <row r="1400" spans="3:6">
      <c r="C1400" s="13"/>
      <c r="D1400" s="13"/>
      <c r="E1400" s="13"/>
      <c r="F1400" s="13"/>
    </row>
    <row r="1401" spans="3:6">
      <c r="C1401" s="13"/>
      <c r="D1401" s="13"/>
      <c r="E1401" s="13"/>
      <c r="F1401" s="13"/>
    </row>
    <row r="1402" spans="3:6">
      <c r="C1402" s="13"/>
      <c r="D1402" s="13"/>
      <c r="E1402" s="13"/>
      <c r="F1402" s="13"/>
    </row>
    <row r="1403" spans="3:6">
      <c r="C1403" s="13"/>
      <c r="D1403" s="13"/>
      <c r="E1403" s="13"/>
      <c r="F1403" s="13"/>
    </row>
    <row r="1404" spans="3:6">
      <c r="C1404" s="13"/>
      <c r="D1404" s="13"/>
      <c r="E1404" s="13"/>
      <c r="F1404" s="13"/>
    </row>
    <row r="1405" spans="3:6">
      <c r="C1405" s="13"/>
      <c r="D1405" s="13"/>
      <c r="E1405" s="13"/>
      <c r="F1405" s="13"/>
    </row>
    <row r="1406" spans="3:6">
      <c r="C1406" s="13"/>
      <c r="D1406" s="13"/>
      <c r="E1406" s="13"/>
      <c r="F1406" s="13"/>
    </row>
    <row r="1407" spans="3:6">
      <c r="C1407" s="13"/>
      <c r="D1407" s="13"/>
      <c r="E1407" s="13"/>
      <c r="F1407" s="13"/>
    </row>
    <row r="1408" spans="3:6">
      <c r="C1408" s="13"/>
      <c r="D1408" s="13"/>
      <c r="E1408" s="13"/>
      <c r="F1408" s="13"/>
    </row>
    <row r="1409" spans="3:6">
      <c r="C1409" s="13"/>
      <c r="D1409" s="13"/>
      <c r="E1409" s="13"/>
      <c r="F1409" s="13"/>
    </row>
    <row r="1410" spans="3:6">
      <c r="C1410" s="13"/>
      <c r="D1410" s="13"/>
      <c r="E1410" s="13"/>
      <c r="F1410" s="13"/>
    </row>
    <row r="1411" spans="3:6">
      <c r="C1411" s="13"/>
      <c r="D1411" s="13"/>
      <c r="E1411" s="13"/>
      <c r="F1411" s="13"/>
    </row>
    <row r="1412" spans="3:6">
      <c r="C1412" s="13"/>
      <c r="D1412" s="13"/>
      <c r="E1412" s="13"/>
      <c r="F1412" s="13"/>
    </row>
    <row r="1413" spans="3:6">
      <c r="C1413" s="13"/>
      <c r="D1413" s="13"/>
      <c r="E1413" s="13"/>
      <c r="F1413" s="13"/>
    </row>
    <row r="1414" spans="3:6">
      <c r="C1414" s="13"/>
      <c r="D1414" s="13"/>
      <c r="E1414" s="13"/>
      <c r="F1414" s="13"/>
    </row>
    <row r="1415" spans="3:6">
      <c r="C1415" s="13"/>
      <c r="D1415" s="13"/>
      <c r="E1415" s="13"/>
      <c r="F1415" s="13"/>
    </row>
    <row r="1416" spans="3:6">
      <c r="C1416" s="13"/>
      <c r="D1416" s="13"/>
      <c r="E1416" s="13"/>
      <c r="F1416" s="13"/>
    </row>
    <row r="1417" spans="3:6">
      <c r="C1417" s="13"/>
      <c r="D1417" s="13"/>
      <c r="E1417" s="13"/>
      <c r="F1417" s="13"/>
    </row>
    <row r="1418" spans="3:6">
      <c r="C1418" s="13"/>
      <c r="D1418" s="13"/>
      <c r="E1418" s="13"/>
      <c r="F1418" s="13"/>
    </row>
    <row r="1419" spans="3:6">
      <c r="C1419" s="13"/>
      <c r="D1419" s="13"/>
      <c r="E1419" s="13"/>
      <c r="F1419" s="13"/>
    </row>
    <row r="1420" spans="3:6">
      <c r="C1420" s="13"/>
      <c r="D1420" s="13"/>
      <c r="E1420" s="13"/>
      <c r="F1420" s="13"/>
    </row>
    <row r="1421" spans="3:6">
      <c r="C1421" s="13"/>
      <c r="D1421" s="13"/>
      <c r="E1421" s="13"/>
      <c r="F1421" s="13"/>
    </row>
    <row r="1422" spans="3:6">
      <c r="C1422" s="13"/>
      <c r="D1422" s="13"/>
      <c r="E1422" s="13"/>
      <c r="F1422" s="13"/>
    </row>
    <row r="1423" spans="3:6">
      <c r="C1423" s="13"/>
      <c r="D1423" s="13"/>
      <c r="E1423" s="13"/>
      <c r="F1423" s="13"/>
    </row>
    <row r="1424" spans="3:6">
      <c r="C1424" s="13"/>
      <c r="D1424" s="13"/>
      <c r="E1424" s="13"/>
      <c r="F1424" s="13"/>
    </row>
    <row r="1425" spans="3:6">
      <c r="C1425" s="13"/>
      <c r="D1425" s="13"/>
      <c r="E1425" s="13"/>
      <c r="F1425" s="13"/>
    </row>
    <row r="1426" spans="3:6">
      <c r="C1426" s="13"/>
      <c r="D1426" s="13"/>
      <c r="E1426" s="13"/>
      <c r="F1426" s="13"/>
    </row>
    <row r="1427" spans="3:6">
      <c r="C1427" s="13"/>
      <c r="D1427" s="13"/>
      <c r="E1427" s="13"/>
      <c r="F1427" s="13"/>
    </row>
    <row r="1428" spans="3:6">
      <c r="C1428" s="13"/>
      <c r="D1428" s="13"/>
      <c r="E1428" s="13"/>
      <c r="F1428" s="13"/>
    </row>
    <row r="1429" spans="3:6">
      <c r="C1429" s="13"/>
      <c r="D1429" s="13"/>
      <c r="E1429" s="13"/>
      <c r="F1429" s="13"/>
    </row>
    <row r="1430" spans="3:6">
      <c r="C1430" s="13"/>
      <c r="D1430" s="13"/>
      <c r="E1430" s="13"/>
      <c r="F1430" s="13"/>
    </row>
    <row r="1431" spans="3:6">
      <c r="C1431" s="13"/>
      <c r="D1431" s="13"/>
      <c r="E1431" s="13"/>
      <c r="F1431" s="13"/>
    </row>
    <row r="1432" spans="3:6">
      <c r="C1432" s="13"/>
      <c r="D1432" s="13"/>
      <c r="E1432" s="13"/>
      <c r="F1432" s="13"/>
    </row>
    <row r="1433" spans="3:6">
      <c r="C1433" s="13"/>
      <c r="D1433" s="13"/>
      <c r="E1433" s="13"/>
      <c r="F1433" s="13"/>
    </row>
    <row r="1434" spans="3:6">
      <c r="C1434" s="13"/>
      <c r="D1434" s="13"/>
      <c r="E1434" s="13"/>
      <c r="F1434" s="13"/>
    </row>
    <row r="1435" spans="3:6">
      <c r="C1435" s="13"/>
      <c r="D1435" s="13"/>
      <c r="E1435" s="13"/>
      <c r="F1435" s="13"/>
    </row>
    <row r="1436" spans="3:6">
      <c r="C1436" s="13"/>
      <c r="D1436" s="13"/>
      <c r="E1436" s="13"/>
      <c r="F1436" s="13"/>
    </row>
    <row r="1437" spans="3:6">
      <c r="C1437" s="13"/>
      <c r="D1437" s="13"/>
      <c r="E1437" s="13"/>
      <c r="F1437" s="13"/>
    </row>
    <row r="1438" spans="3:6">
      <c r="C1438" s="13"/>
      <c r="D1438" s="13"/>
      <c r="E1438" s="13"/>
      <c r="F1438" s="13"/>
    </row>
    <row r="1439" spans="3:6">
      <c r="C1439" s="13"/>
      <c r="D1439" s="13"/>
      <c r="E1439" s="13"/>
      <c r="F1439" s="13"/>
    </row>
    <row r="1440" spans="3:6">
      <c r="C1440" s="13"/>
      <c r="D1440" s="13"/>
      <c r="E1440" s="13"/>
      <c r="F1440" s="13"/>
    </row>
    <row r="1441" spans="3:6">
      <c r="C1441" s="13"/>
      <c r="D1441" s="13"/>
      <c r="E1441" s="13"/>
      <c r="F1441" s="13"/>
    </row>
    <row r="1442" spans="3:6">
      <c r="C1442" s="13"/>
      <c r="D1442" s="13"/>
      <c r="E1442" s="13"/>
      <c r="F1442" s="13"/>
    </row>
    <row r="1443" spans="3:6">
      <c r="C1443" s="13"/>
      <c r="D1443" s="13"/>
      <c r="E1443" s="13"/>
      <c r="F1443" s="13"/>
    </row>
    <row r="1444" spans="3:6">
      <c r="C1444" s="13"/>
      <c r="D1444" s="13"/>
      <c r="E1444" s="13"/>
      <c r="F1444" s="13"/>
    </row>
    <row r="1445" spans="3:6">
      <c r="C1445" s="13"/>
      <c r="D1445" s="13"/>
      <c r="E1445" s="13"/>
      <c r="F1445" s="13"/>
    </row>
    <row r="1446" spans="3:6">
      <c r="C1446" s="13"/>
      <c r="D1446" s="13"/>
      <c r="E1446" s="13"/>
      <c r="F1446" s="13"/>
    </row>
    <row r="1447" spans="3:6">
      <c r="C1447" s="13"/>
      <c r="D1447" s="13"/>
      <c r="E1447" s="13"/>
      <c r="F1447" s="13"/>
    </row>
    <row r="1448" spans="3:6">
      <c r="C1448" s="13"/>
      <c r="D1448" s="13"/>
      <c r="E1448" s="13"/>
      <c r="F1448" s="13"/>
    </row>
    <row r="1449" spans="3:6">
      <c r="C1449" s="13"/>
      <c r="D1449" s="13"/>
      <c r="E1449" s="13"/>
      <c r="F1449" s="13"/>
    </row>
    <row r="1450" spans="3:6">
      <c r="C1450" s="13"/>
      <c r="D1450" s="13"/>
      <c r="E1450" s="13"/>
      <c r="F1450" s="13"/>
    </row>
    <row r="1451" spans="3:6">
      <c r="C1451" s="13"/>
      <c r="D1451" s="13"/>
      <c r="E1451" s="13"/>
      <c r="F1451" s="13"/>
    </row>
    <row r="1452" spans="3:6">
      <c r="C1452" s="13"/>
      <c r="D1452" s="13"/>
      <c r="E1452" s="13"/>
      <c r="F1452" s="13"/>
    </row>
    <row r="1453" spans="3:6">
      <c r="C1453" s="13"/>
      <c r="D1453" s="13"/>
      <c r="E1453" s="13"/>
      <c r="F1453" s="13"/>
    </row>
    <row r="1454" spans="3:6">
      <c r="C1454" s="13"/>
      <c r="D1454" s="13"/>
      <c r="E1454" s="13"/>
      <c r="F1454" s="13"/>
    </row>
    <row r="1455" spans="3:6">
      <c r="C1455" s="13"/>
      <c r="D1455" s="13"/>
      <c r="E1455" s="13"/>
      <c r="F1455" s="13"/>
    </row>
    <row r="1456" spans="3:6">
      <c r="C1456" s="13"/>
      <c r="D1456" s="13"/>
      <c r="E1456" s="13"/>
      <c r="F1456" s="13"/>
    </row>
    <row r="1457" spans="3:6">
      <c r="C1457" s="13"/>
      <c r="D1457" s="13"/>
      <c r="E1457" s="13"/>
      <c r="F1457" s="13"/>
    </row>
    <row r="1458" spans="3:6">
      <c r="C1458" s="13"/>
      <c r="D1458" s="13"/>
      <c r="E1458" s="13"/>
      <c r="F1458" s="13"/>
    </row>
    <row r="1459" spans="3:6">
      <c r="C1459" s="13"/>
      <c r="D1459" s="13"/>
      <c r="E1459" s="13"/>
      <c r="F1459" s="13"/>
    </row>
    <row r="1460" spans="3:6">
      <c r="C1460" s="13"/>
      <c r="D1460" s="13"/>
      <c r="E1460" s="13"/>
      <c r="F1460" s="13"/>
    </row>
    <row r="1461" spans="3:6">
      <c r="C1461" s="13"/>
      <c r="D1461" s="13"/>
      <c r="E1461" s="13"/>
      <c r="F1461" s="13"/>
    </row>
    <row r="1462" spans="3:6">
      <c r="C1462" s="13"/>
      <c r="D1462" s="13"/>
      <c r="E1462" s="13"/>
      <c r="F1462" s="13"/>
    </row>
    <row r="1463" spans="3:6">
      <c r="C1463" s="13"/>
      <c r="D1463" s="13"/>
      <c r="E1463" s="13"/>
      <c r="F1463" s="13"/>
    </row>
    <row r="1464" spans="3:6">
      <c r="C1464" s="13"/>
      <c r="D1464" s="13"/>
      <c r="E1464" s="13"/>
      <c r="F1464" s="13"/>
    </row>
    <row r="1465" spans="3:6">
      <c r="C1465" s="13"/>
      <c r="D1465" s="13"/>
      <c r="E1465" s="13"/>
      <c r="F1465" s="13"/>
    </row>
    <row r="1466" spans="3:6">
      <c r="C1466" s="13"/>
      <c r="D1466" s="13"/>
      <c r="E1466" s="13"/>
      <c r="F1466" s="13"/>
    </row>
    <row r="1467" spans="3:6">
      <c r="C1467" s="13"/>
      <c r="D1467" s="13"/>
      <c r="E1467" s="13"/>
      <c r="F1467" s="13"/>
    </row>
    <row r="1468" spans="3:6">
      <c r="C1468" s="13"/>
      <c r="D1468" s="13"/>
      <c r="E1468" s="13"/>
      <c r="F1468" s="13"/>
    </row>
    <row r="1469" spans="3:6">
      <c r="C1469" s="13"/>
      <c r="D1469" s="13"/>
      <c r="E1469" s="13"/>
      <c r="F1469" s="13"/>
    </row>
    <row r="1470" spans="3:6">
      <c r="C1470" s="13"/>
      <c r="D1470" s="13"/>
      <c r="E1470" s="13"/>
      <c r="F1470" s="13"/>
    </row>
    <row r="1471" spans="3:6">
      <c r="C1471" s="13"/>
      <c r="D1471" s="13"/>
      <c r="E1471" s="13"/>
      <c r="F1471" s="13"/>
    </row>
    <row r="1472" spans="3:6">
      <c r="C1472" s="13"/>
      <c r="D1472" s="13"/>
      <c r="E1472" s="13"/>
      <c r="F1472" s="13"/>
    </row>
    <row r="1473" spans="3:6">
      <c r="C1473" s="13"/>
      <c r="D1473" s="13"/>
      <c r="E1473" s="13"/>
      <c r="F1473" s="13"/>
    </row>
    <row r="1474" spans="3:6">
      <c r="C1474" s="13"/>
      <c r="D1474" s="13"/>
      <c r="E1474" s="13"/>
      <c r="F1474" s="13"/>
    </row>
    <row r="1475" spans="3:6">
      <c r="C1475" s="13"/>
      <c r="D1475" s="13"/>
      <c r="E1475" s="13"/>
      <c r="F1475" s="13"/>
    </row>
    <row r="1476" spans="3:6">
      <c r="C1476" s="13"/>
      <c r="D1476" s="13"/>
      <c r="E1476" s="13"/>
      <c r="F1476" s="13"/>
    </row>
    <row r="1477" spans="3:6">
      <c r="C1477" s="13"/>
      <c r="D1477" s="13"/>
      <c r="E1477" s="13"/>
      <c r="F1477" s="13"/>
    </row>
    <row r="1478" spans="3:6">
      <c r="C1478" s="13"/>
      <c r="D1478" s="13"/>
      <c r="E1478" s="13"/>
      <c r="F1478" s="13"/>
    </row>
    <row r="1479" spans="3:6">
      <c r="C1479" s="13"/>
      <c r="D1479" s="13"/>
      <c r="E1479" s="13"/>
      <c r="F1479" s="13"/>
    </row>
    <row r="1480" spans="3:6">
      <c r="C1480" s="13"/>
      <c r="D1480" s="13"/>
      <c r="E1480" s="13"/>
      <c r="F1480" s="13"/>
    </row>
    <row r="1481" spans="3:6">
      <c r="C1481" s="13"/>
      <c r="D1481" s="13"/>
      <c r="E1481" s="13"/>
      <c r="F1481" s="13"/>
    </row>
    <row r="1482" spans="3:6">
      <c r="C1482" s="13"/>
      <c r="D1482" s="13"/>
      <c r="E1482" s="13"/>
      <c r="F1482" s="13"/>
    </row>
    <row r="1483" spans="3:6">
      <c r="C1483" s="13"/>
      <c r="D1483" s="13"/>
      <c r="E1483" s="13"/>
      <c r="F1483" s="13"/>
    </row>
    <row r="1484" spans="3:6">
      <c r="C1484" s="13"/>
      <c r="D1484" s="13"/>
      <c r="E1484" s="13"/>
      <c r="F1484" s="13"/>
    </row>
    <row r="1485" spans="3:6">
      <c r="C1485" s="13"/>
      <c r="D1485" s="13"/>
      <c r="E1485" s="13"/>
      <c r="F1485" s="13"/>
    </row>
    <row r="1486" spans="3:6">
      <c r="C1486" s="13"/>
      <c r="D1486" s="13"/>
      <c r="E1486" s="13"/>
      <c r="F1486" s="13"/>
    </row>
    <row r="1487" spans="3:6">
      <c r="C1487" s="13"/>
      <c r="D1487" s="13"/>
      <c r="E1487" s="13"/>
      <c r="F1487" s="13"/>
    </row>
    <row r="1488" spans="3:6">
      <c r="C1488" s="13"/>
      <c r="D1488" s="13"/>
      <c r="E1488" s="13"/>
      <c r="F1488" s="13"/>
    </row>
    <row r="1489" spans="3:6">
      <c r="C1489" s="13"/>
      <c r="D1489" s="13"/>
      <c r="E1489" s="13"/>
      <c r="F1489" s="13"/>
    </row>
    <row r="1490" spans="3:6">
      <c r="C1490" s="13"/>
      <c r="D1490" s="13"/>
      <c r="E1490" s="13"/>
      <c r="F1490" s="13"/>
    </row>
    <row r="1491" spans="3:6">
      <c r="C1491" s="13"/>
      <c r="D1491" s="13"/>
      <c r="E1491" s="13"/>
      <c r="F1491" s="13"/>
    </row>
    <row r="1492" spans="3:6">
      <c r="C1492" s="13"/>
      <c r="D1492" s="13"/>
      <c r="E1492" s="13"/>
      <c r="F1492" s="13"/>
    </row>
    <row r="1493" spans="3:6">
      <c r="C1493" s="13"/>
      <c r="D1493" s="13"/>
      <c r="E1493" s="13"/>
      <c r="F1493" s="13"/>
    </row>
    <row r="1494" spans="3:6">
      <c r="C1494" s="13"/>
      <c r="D1494" s="13"/>
      <c r="E1494" s="13"/>
      <c r="F1494" s="13"/>
    </row>
    <row r="1495" spans="3:6">
      <c r="C1495" s="13"/>
      <c r="D1495" s="13"/>
      <c r="E1495" s="13"/>
      <c r="F1495" s="13"/>
    </row>
    <row r="1496" spans="3:6">
      <c r="C1496" s="13"/>
      <c r="D1496" s="13"/>
      <c r="E1496" s="13"/>
      <c r="F1496" s="13"/>
    </row>
    <row r="1497" spans="3:6">
      <c r="C1497" s="13"/>
      <c r="D1497" s="13"/>
      <c r="E1497" s="13"/>
      <c r="F1497" s="13"/>
    </row>
    <row r="1498" spans="3:6">
      <c r="C1498" s="13"/>
      <c r="D1498" s="13"/>
      <c r="E1498" s="13"/>
      <c r="F1498" s="13"/>
    </row>
    <row r="1499" spans="3:6">
      <c r="C1499" s="13"/>
      <c r="D1499" s="13"/>
      <c r="E1499" s="13"/>
      <c r="F1499" s="13"/>
    </row>
    <row r="1500" spans="3:6">
      <c r="C1500" s="13"/>
      <c r="D1500" s="13"/>
      <c r="E1500" s="13"/>
      <c r="F1500" s="13"/>
    </row>
    <row r="1501" spans="3:6">
      <c r="C1501" s="13"/>
      <c r="D1501" s="13"/>
      <c r="E1501" s="13"/>
      <c r="F1501" s="13"/>
    </row>
    <row r="1502" spans="3:6">
      <c r="C1502" s="13"/>
      <c r="D1502" s="13"/>
      <c r="E1502" s="13"/>
      <c r="F1502" s="13"/>
    </row>
    <row r="1503" spans="3:6">
      <c r="C1503" s="13"/>
      <c r="D1503" s="13"/>
      <c r="E1503" s="13"/>
      <c r="F1503" s="13"/>
    </row>
    <row r="1504" spans="3:6">
      <c r="C1504" s="13"/>
      <c r="D1504" s="13"/>
      <c r="E1504" s="13"/>
      <c r="F1504" s="13"/>
    </row>
    <row r="1505" spans="3:6">
      <c r="C1505" s="13"/>
      <c r="D1505" s="13"/>
      <c r="E1505" s="13"/>
      <c r="F1505" s="13"/>
    </row>
    <row r="1506" spans="3:6">
      <c r="C1506" s="13"/>
      <c r="D1506" s="13"/>
      <c r="E1506" s="13"/>
      <c r="F1506" s="13"/>
    </row>
    <row r="1507" spans="3:6">
      <c r="C1507" s="13"/>
      <c r="D1507" s="13"/>
      <c r="E1507" s="13"/>
      <c r="F1507" s="13"/>
    </row>
    <row r="1508" spans="3:6">
      <c r="C1508" s="13"/>
      <c r="D1508" s="13"/>
      <c r="E1508" s="13"/>
      <c r="F1508" s="13"/>
    </row>
    <row r="1509" spans="3:6">
      <c r="C1509" s="13"/>
      <c r="D1509" s="13"/>
      <c r="E1509" s="13"/>
      <c r="F1509" s="13"/>
    </row>
    <row r="1510" spans="3:6">
      <c r="C1510" s="13"/>
      <c r="D1510" s="13"/>
      <c r="E1510" s="13"/>
      <c r="F1510" s="13"/>
    </row>
    <row r="1511" spans="3:6">
      <c r="C1511" s="13"/>
      <c r="D1511" s="13"/>
      <c r="E1511" s="13"/>
      <c r="F1511" s="13"/>
    </row>
    <row r="1512" spans="3:6">
      <c r="C1512" s="13"/>
      <c r="D1512" s="13"/>
      <c r="E1512" s="13"/>
      <c r="F1512" s="13"/>
    </row>
    <row r="1513" spans="3:6">
      <c r="C1513" s="13"/>
      <c r="D1513" s="13"/>
      <c r="E1513" s="13"/>
      <c r="F1513" s="13"/>
    </row>
    <row r="1514" spans="3:6">
      <c r="C1514" s="13"/>
      <c r="D1514" s="13"/>
      <c r="E1514" s="13"/>
      <c r="F1514" s="13"/>
    </row>
    <row r="1515" spans="3:6">
      <c r="C1515" s="13"/>
      <c r="D1515" s="13"/>
      <c r="E1515" s="13"/>
      <c r="F1515" s="13"/>
    </row>
    <row r="1516" spans="3:6">
      <c r="C1516" s="13"/>
      <c r="D1516" s="13"/>
      <c r="E1516" s="13"/>
      <c r="F1516" s="13"/>
    </row>
    <row r="1517" spans="3:6">
      <c r="C1517" s="13"/>
      <c r="D1517" s="13"/>
      <c r="E1517" s="13"/>
      <c r="F1517" s="13"/>
    </row>
    <row r="1518" spans="3:6">
      <c r="C1518" s="13"/>
      <c r="D1518" s="13"/>
      <c r="E1518" s="13"/>
      <c r="F1518" s="13"/>
    </row>
    <row r="1519" spans="3:6">
      <c r="C1519" s="13"/>
      <c r="D1519" s="13"/>
      <c r="E1519" s="13"/>
      <c r="F1519" s="13"/>
    </row>
    <row r="1520" spans="3:6">
      <c r="C1520" s="13"/>
      <c r="D1520" s="13"/>
      <c r="E1520" s="13"/>
      <c r="F1520" s="13"/>
    </row>
    <row r="1521" spans="3:6">
      <c r="C1521" s="13"/>
      <c r="D1521" s="13"/>
      <c r="E1521" s="13"/>
      <c r="F1521" s="13"/>
    </row>
    <row r="1522" spans="3:6">
      <c r="C1522" s="13"/>
      <c r="D1522" s="13"/>
      <c r="E1522" s="13"/>
      <c r="F1522" s="13"/>
    </row>
    <row r="1523" spans="3:6">
      <c r="C1523" s="13"/>
      <c r="D1523" s="13"/>
      <c r="E1523" s="13"/>
      <c r="F1523" s="13"/>
    </row>
    <row r="1524" spans="3:6">
      <c r="C1524" s="13"/>
      <c r="D1524" s="13"/>
      <c r="E1524" s="13"/>
      <c r="F1524" s="13"/>
    </row>
    <row r="1525" spans="3:6">
      <c r="C1525" s="13"/>
      <c r="D1525" s="13"/>
      <c r="E1525" s="13"/>
      <c r="F1525" s="13"/>
    </row>
    <row r="1526" spans="3:6">
      <c r="C1526" s="13"/>
      <c r="D1526" s="13"/>
      <c r="E1526" s="13"/>
      <c r="F1526" s="13"/>
    </row>
    <row r="1527" spans="3:6">
      <c r="C1527" s="13"/>
      <c r="D1527" s="13"/>
      <c r="E1527" s="13"/>
      <c r="F1527" s="13"/>
    </row>
    <row r="1528" spans="3:6">
      <c r="C1528" s="13"/>
      <c r="D1528" s="13"/>
      <c r="E1528" s="13"/>
      <c r="F1528" s="13"/>
    </row>
    <row r="1529" spans="3:6">
      <c r="C1529" s="13"/>
      <c r="D1529" s="13"/>
      <c r="E1529" s="13"/>
      <c r="F1529" s="13"/>
    </row>
    <row r="1530" spans="3:6">
      <c r="C1530" s="13"/>
      <c r="D1530" s="13"/>
      <c r="E1530" s="13"/>
      <c r="F1530" s="13"/>
    </row>
    <row r="1531" spans="3:6">
      <c r="C1531" s="13"/>
      <c r="D1531" s="13"/>
      <c r="E1531" s="13"/>
      <c r="F1531" s="13"/>
    </row>
    <row r="1532" spans="3:6">
      <c r="C1532" s="13"/>
      <c r="D1532" s="13"/>
      <c r="E1532" s="13"/>
      <c r="F1532" s="13"/>
    </row>
    <row r="1533" spans="3:6">
      <c r="C1533" s="13"/>
      <c r="D1533" s="13"/>
      <c r="E1533" s="13"/>
      <c r="F1533" s="13"/>
    </row>
    <row r="1534" spans="3:6">
      <c r="C1534" s="13"/>
      <c r="D1534" s="13"/>
      <c r="E1534" s="13"/>
      <c r="F1534" s="13"/>
    </row>
    <row r="1535" spans="3:6">
      <c r="C1535" s="13"/>
      <c r="D1535" s="13"/>
      <c r="E1535" s="13"/>
      <c r="F1535" s="13"/>
    </row>
    <row r="1536" spans="3:6">
      <c r="C1536" s="13"/>
      <c r="D1536" s="13"/>
      <c r="E1536" s="13"/>
      <c r="F1536" s="13"/>
    </row>
    <row r="1537" spans="3:6">
      <c r="C1537" s="13"/>
      <c r="D1537" s="13"/>
      <c r="E1537" s="13"/>
      <c r="F1537" s="13"/>
    </row>
    <row r="1538" spans="3:6">
      <c r="C1538" s="13"/>
      <c r="D1538" s="13"/>
      <c r="E1538" s="13"/>
      <c r="F1538" s="13"/>
    </row>
    <row r="1539" spans="3:6">
      <c r="C1539" s="13"/>
      <c r="D1539" s="13"/>
      <c r="E1539" s="13"/>
      <c r="F1539" s="13"/>
    </row>
    <row r="1540" spans="3:6">
      <c r="C1540" s="13"/>
      <c r="D1540" s="13"/>
      <c r="E1540" s="13"/>
      <c r="F1540" s="13"/>
    </row>
    <row r="1541" spans="3:6">
      <c r="C1541" s="13"/>
      <c r="D1541" s="13"/>
      <c r="E1541" s="13"/>
      <c r="F1541" s="13"/>
    </row>
    <row r="1542" spans="3:6">
      <c r="C1542" s="13"/>
      <c r="D1542" s="13"/>
      <c r="E1542" s="13"/>
      <c r="F1542" s="13"/>
    </row>
    <row r="1543" spans="3:6">
      <c r="C1543" s="13"/>
      <c r="D1543" s="13"/>
      <c r="E1543" s="13"/>
      <c r="F1543" s="13"/>
    </row>
    <row r="1544" spans="3:6">
      <c r="C1544" s="13"/>
      <c r="D1544" s="13"/>
      <c r="E1544" s="13"/>
      <c r="F1544" s="13"/>
    </row>
    <row r="1545" spans="3:6">
      <c r="C1545" s="13"/>
      <c r="D1545" s="13"/>
      <c r="E1545" s="13"/>
      <c r="F1545" s="13"/>
    </row>
    <row r="1546" spans="3:6">
      <c r="C1546" s="13"/>
      <c r="D1546" s="13"/>
      <c r="E1546" s="13"/>
      <c r="F1546" s="13"/>
    </row>
    <row r="1547" spans="3:6">
      <c r="C1547" s="13"/>
      <c r="D1547" s="13"/>
      <c r="E1547" s="13"/>
      <c r="F1547" s="13"/>
    </row>
    <row r="1548" spans="3:6">
      <c r="C1548" s="13"/>
      <c r="D1548" s="13"/>
      <c r="E1548" s="13"/>
      <c r="F1548" s="13"/>
    </row>
    <row r="1549" spans="3:6">
      <c r="C1549" s="13"/>
      <c r="D1549" s="13"/>
      <c r="E1549" s="13"/>
      <c r="F1549" s="13"/>
    </row>
    <row r="1550" spans="3:6">
      <c r="C1550" s="13"/>
      <c r="D1550" s="13"/>
      <c r="E1550" s="13"/>
      <c r="F1550" s="13"/>
    </row>
    <row r="1551" spans="3:6">
      <c r="C1551" s="13"/>
      <c r="D1551" s="13"/>
      <c r="E1551" s="13"/>
      <c r="F1551" s="13"/>
    </row>
    <row r="1552" spans="3:6">
      <c r="C1552" s="13"/>
      <c r="D1552" s="13"/>
      <c r="E1552" s="13"/>
      <c r="F1552" s="13"/>
    </row>
    <row r="1553" spans="3:6">
      <c r="C1553" s="13"/>
      <c r="D1553" s="13"/>
      <c r="E1553" s="13"/>
      <c r="F1553" s="13"/>
    </row>
    <row r="1554" spans="3:6">
      <c r="C1554" s="13"/>
      <c r="D1554" s="13"/>
      <c r="E1554" s="13"/>
      <c r="F1554" s="13"/>
    </row>
    <row r="1555" spans="3:6">
      <c r="C1555" s="13"/>
      <c r="D1555" s="13"/>
      <c r="E1555" s="13"/>
      <c r="F1555" s="13"/>
    </row>
    <row r="1556" spans="3:6">
      <c r="C1556" s="13"/>
      <c r="D1556" s="13"/>
      <c r="E1556" s="13"/>
      <c r="F1556" s="13"/>
    </row>
    <row r="1557" spans="3:6">
      <c r="C1557" s="13"/>
      <c r="D1557" s="13"/>
      <c r="E1557" s="13"/>
      <c r="F1557" s="13"/>
    </row>
    <row r="1558" spans="3:6">
      <c r="C1558" s="13"/>
      <c r="D1558" s="13"/>
      <c r="E1558" s="13"/>
      <c r="F1558" s="13"/>
    </row>
    <row r="1559" spans="3:6">
      <c r="C1559" s="13"/>
      <c r="D1559" s="13"/>
      <c r="E1559" s="13"/>
      <c r="F1559" s="13"/>
    </row>
    <row r="1560" spans="3:6">
      <c r="C1560" s="13"/>
      <c r="D1560" s="13"/>
      <c r="E1560" s="13"/>
      <c r="F1560" s="13"/>
    </row>
    <row r="1561" spans="3:6">
      <c r="C1561" s="13"/>
      <c r="D1561" s="13"/>
      <c r="E1561" s="13"/>
      <c r="F1561" s="13"/>
    </row>
    <row r="1562" spans="3:6">
      <c r="C1562" s="13"/>
      <c r="D1562" s="13"/>
      <c r="E1562" s="13"/>
      <c r="F1562" s="13"/>
    </row>
    <row r="1563" spans="3:6">
      <c r="C1563" s="13"/>
      <c r="D1563" s="13"/>
      <c r="E1563" s="13"/>
      <c r="F1563" s="13"/>
    </row>
    <row r="1564" spans="3:6">
      <c r="C1564" s="13"/>
      <c r="D1564" s="13"/>
      <c r="E1564" s="13"/>
      <c r="F1564" s="13"/>
    </row>
    <row r="1565" spans="3:6">
      <c r="C1565" s="13"/>
      <c r="D1565" s="13"/>
      <c r="E1565" s="13"/>
      <c r="F1565" s="13"/>
    </row>
    <row r="1566" spans="3:6">
      <c r="C1566" s="13"/>
      <c r="D1566" s="13"/>
      <c r="E1566" s="13"/>
      <c r="F1566" s="13"/>
    </row>
    <row r="1567" spans="3:6">
      <c r="C1567" s="13"/>
      <c r="D1567" s="13"/>
      <c r="E1567" s="13"/>
      <c r="F1567" s="13"/>
    </row>
    <row r="1568" spans="3:6">
      <c r="C1568" s="13"/>
      <c r="D1568" s="13"/>
      <c r="E1568" s="13"/>
      <c r="F1568" s="13"/>
    </row>
    <row r="1569" spans="3:6">
      <c r="C1569" s="13"/>
      <c r="D1569" s="13"/>
      <c r="E1569" s="13"/>
      <c r="F1569" s="13"/>
    </row>
    <row r="1570" spans="3:6">
      <c r="C1570" s="13"/>
      <c r="D1570" s="13"/>
      <c r="E1570" s="13"/>
      <c r="F1570" s="13"/>
    </row>
    <row r="1571" spans="3:6">
      <c r="C1571" s="13"/>
      <c r="D1571" s="13"/>
      <c r="E1571" s="13"/>
      <c r="F1571" s="13"/>
    </row>
    <row r="1572" spans="3:6">
      <c r="C1572" s="13"/>
      <c r="D1572" s="13"/>
      <c r="E1572" s="13"/>
      <c r="F1572" s="13"/>
    </row>
    <row r="1573" spans="3:6">
      <c r="C1573" s="13"/>
      <c r="D1573" s="13"/>
      <c r="E1573" s="13"/>
      <c r="F1573" s="13"/>
    </row>
    <row r="1574" spans="3:6">
      <c r="C1574" s="13"/>
      <c r="D1574" s="13"/>
      <c r="E1574" s="13"/>
      <c r="F1574" s="13"/>
    </row>
    <row r="1575" spans="3:6">
      <c r="C1575" s="13"/>
      <c r="D1575" s="13"/>
      <c r="E1575" s="13"/>
      <c r="F1575" s="13"/>
    </row>
    <row r="1576" spans="3:6">
      <c r="C1576" s="13"/>
      <c r="D1576" s="13"/>
      <c r="E1576" s="13"/>
      <c r="F1576" s="13"/>
    </row>
    <row r="1577" spans="3:6">
      <c r="C1577" s="13"/>
      <c r="D1577" s="13"/>
      <c r="E1577" s="13"/>
      <c r="F1577" s="13"/>
    </row>
    <row r="1578" spans="3:6">
      <c r="C1578" s="13"/>
      <c r="D1578" s="13"/>
      <c r="E1578" s="13"/>
      <c r="F1578" s="13"/>
    </row>
    <row r="1579" spans="3:6">
      <c r="C1579" s="13"/>
      <c r="D1579" s="13"/>
      <c r="E1579" s="13"/>
      <c r="F1579" s="13"/>
    </row>
    <row r="1580" spans="3:6">
      <c r="C1580" s="13"/>
      <c r="D1580" s="13"/>
      <c r="E1580" s="13"/>
      <c r="F1580" s="13"/>
    </row>
    <row r="1581" spans="3:6">
      <c r="C1581" s="13"/>
      <c r="D1581" s="13"/>
      <c r="E1581" s="13"/>
      <c r="F1581" s="13"/>
    </row>
    <row r="1582" spans="3:6">
      <c r="C1582" s="13"/>
      <c r="D1582" s="13"/>
      <c r="E1582" s="13"/>
      <c r="F1582" s="13"/>
    </row>
    <row r="1583" spans="3:6">
      <c r="C1583" s="13"/>
      <c r="D1583" s="13"/>
      <c r="E1583" s="13"/>
      <c r="F1583" s="13"/>
    </row>
    <row r="1584" spans="3:6">
      <c r="C1584" s="13"/>
      <c r="D1584" s="13"/>
      <c r="E1584" s="13"/>
      <c r="F1584" s="13"/>
    </row>
    <row r="1585" spans="3:6">
      <c r="C1585" s="13"/>
      <c r="D1585" s="13"/>
      <c r="E1585" s="13"/>
      <c r="F1585" s="13"/>
    </row>
    <row r="1586" spans="3:6">
      <c r="C1586" s="13"/>
      <c r="D1586" s="13"/>
      <c r="E1586" s="13"/>
      <c r="F1586" s="13"/>
    </row>
    <row r="1587" spans="3:6">
      <c r="C1587" s="13"/>
      <c r="D1587" s="13"/>
      <c r="E1587" s="13"/>
      <c r="F1587" s="13"/>
    </row>
    <row r="1588" spans="3:6">
      <c r="C1588" s="13"/>
      <c r="D1588" s="13"/>
      <c r="E1588" s="13"/>
      <c r="F1588" s="13"/>
    </row>
    <row r="1589" spans="3:6">
      <c r="C1589" s="13"/>
      <c r="D1589" s="13"/>
      <c r="E1589" s="13"/>
      <c r="F1589" s="13"/>
    </row>
    <row r="1590" spans="3:6">
      <c r="C1590" s="13"/>
      <c r="D1590" s="13"/>
      <c r="E1590" s="13"/>
      <c r="F1590" s="13"/>
    </row>
    <row r="1591" spans="3:6">
      <c r="C1591" s="13"/>
      <c r="D1591" s="13"/>
      <c r="E1591" s="13"/>
      <c r="F1591" s="13"/>
    </row>
    <row r="1592" spans="3:6">
      <c r="C1592" s="13"/>
      <c r="D1592" s="13"/>
      <c r="E1592" s="13"/>
      <c r="F1592" s="13"/>
    </row>
    <row r="1593" spans="3:6">
      <c r="C1593" s="13"/>
      <c r="D1593" s="13"/>
      <c r="E1593" s="13"/>
      <c r="F1593" s="13"/>
    </row>
    <row r="1594" spans="3:6">
      <c r="C1594" s="13"/>
      <c r="D1594" s="13"/>
      <c r="E1594" s="13"/>
      <c r="F1594" s="13"/>
    </row>
    <row r="1595" spans="3:6">
      <c r="C1595" s="13"/>
      <c r="D1595" s="13"/>
      <c r="E1595" s="13"/>
      <c r="F1595" s="13"/>
    </row>
    <row r="1596" spans="3:6">
      <c r="C1596" s="13"/>
      <c r="D1596" s="13"/>
      <c r="E1596" s="13"/>
      <c r="F1596" s="13"/>
    </row>
    <row r="1597" spans="3:6">
      <c r="C1597" s="13"/>
      <c r="D1597" s="13"/>
      <c r="E1597" s="13"/>
      <c r="F1597" s="13"/>
    </row>
    <row r="1598" spans="3:6">
      <c r="C1598" s="13"/>
      <c r="D1598" s="13"/>
      <c r="E1598" s="13"/>
      <c r="F1598" s="13"/>
    </row>
    <row r="1599" spans="3:6">
      <c r="C1599" s="13"/>
      <c r="D1599" s="13"/>
      <c r="E1599" s="13"/>
      <c r="F1599" s="13"/>
    </row>
    <row r="1600" spans="3:6">
      <c r="C1600" s="13"/>
      <c r="D1600" s="13"/>
      <c r="E1600" s="13"/>
      <c r="F1600" s="13"/>
    </row>
    <row r="1601" spans="3:6">
      <c r="C1601" s="13"/>
      <c r="D1601" s="13"/>
      <c r="E1601" s="13"/>
      <c r="F1601" s="13"/>
    </row>
    <row r="1602" spans="3:6">
      <c r="C1602" s="13"/>
      <c r="D1602" s="13"/>
      <c r="E1602" s="13"/>
      <c r="F1602" s="13"/>
    </row>
    <row r="1603" spans="3:6">
      <c r="C1603" s="13"/>
      <c r="D1603" s="13"/>
      <c r="E1603" s="13"/>
      <c r="F1603" s="13"/>
    </row>
    <row r="1604" spans="3:6">
      <c r="C1604" s="13"/>
      <c r="D1604" s="13"/>
      <c r="E1604" s="13"/>
      <c r="F1604" s="13"/>
    </row>
    <row r="1605" spans="3:6">
      <c r="C1605" s="13"/>
      <c r="D1605" s="13"/>
      <c r="E1605" s="13"/>
      <c r="F1605" s="13"/>
    </row>
    <row r="1606" spans="3:6">
      <c r="C1606" s="13"/>
      <c r="D1606" s="13"/>
      <c r="E1606" s="13"/>
      <c r="F1606" s="13"/>
    </row>
    <row r="1607" spans="3:6">
      <c r="C1607" s="13"/>
      <c r="D1607" s="13"/>
      <c r="E1607" s="13"/>
      <c r="F1607" s="13"/>
    </row>
    <row r="1608" spans="3:6">
      <c r="C1608" s="13"/>
      <c r="D1608" s="13"/>
      <c r="E1608" s="13"/>
      <c r="F1608" s="13"/>
    </row>
    <row r="1609" spans="3:6">
      <c r="C1609" s="13"/>
      <c r="D1609" s="13"/>
      <c r="E1609" s="13"/>
      <c r="F1609" s="13"/>
    </row>
    <row r="1610" spans="3:6">
      <c r="C1610" s="13"/>
      <c r="D1610" s="13"/>
      <c r="E1610" s="13"/>
      <c r="F1610" s="13"/>
    </row>
    <row r="1611" spans="3:6">
      <c r="C1611" s="13"/>
      <c r="D1611" s="13"/>
      <c r="E1611" s="13"/>
      <c r="F1611" s="13"/>
    </row>
    <row r="1612" spans="3:6">
      <c r="C1612" s="13"/>
      <c r="D1612" s="13"/>
      <c r="E1612" s="13"/>
      <c r="F1612" s="13"/>
    </row>
    <row r="1613" spans="3:6">
      <c r="C1613" s="13"/>
      <c r="D1613" s="13"/>
      <c r="E1613" s="13"/>
      <c r="F1613" s="13"/>
    </row>
    <row r="1614" spans="3:6">
      <c r="C1614" s="13"/>
      <c r="D1614" s="13"/>
      <c r="E1614" s="13"/>
      <c r="F1614" s="13"/>
    </row>
    <row r="1615" spans="3:6">
      <c r="C1615" s="13"/>
      <c r="D1615" s="13"/>
      <c r="E1615" s="13"/>
      <c r="F1615" s="13"/>
    </row>
    <row r="1616" spans="3:6">
      <c r="C1616" s="13"/>
      <c r="D1616" s="13"/>
      <c r="E1616" s="13"/>
      <c r="F1616" s="13"/>
    </row>
    <row r="1617" spans="3:6">
      <c r="C1617" s="13"/>
      <c r="D1617" s="13"/>
      <c r="E1617" s="13"/>
      <c r="F1617" s="13"/>
    </row>
    <row r="1618" spans="3:6">
      <c r="C1618" s="13"/>
      <c r="D1618" s="13"/>
      <c r="E1618" s="13"/>
      <c r="F1618" s="13"/>
    </row>
    <row r="1619" spans="3:6">
      <c r="C1619" s="13"/>
      <c r="D1619" s="13"/>
      <c r="E1619" s="13"/>
      <c r="F1619" s="13"/>
    </row>
    <row r="1620" spans="3:6">
      <c r="C1620" s="13"/>
      <c r="D1620" s="13"/>
      <c r="E1620" s="13"/>
      <c r="F1620" s="13"/>
    </row>
    <row r="1621" spans="3:6">
      <c r="C1621" s="13"/>
      <c r="D1621" s="13"/>
      <c r="E1621" s="13"/>
      <c r="F1621" s="13"/>
    </row>
    <row r="1622" spans="3:6">
      <c r="C1622" s="13"/>
      <c r="D1622" s="13"/>
      <c r="E1622" s="13"/>
      <c r="F1622" s="13"/>
    </row>
    <row r="1623" spans="3:6">
      <c r="C1623" s="13"/>
      <c r="D1623" s="13"/>
      <c r="E1623" s="13"/>
      <c r="F1623" s="13"/>
    </row>
    <row r="1624" spans="3:6">
      <c r="C1624" s="13"/>
      <c r="D1624" s="13"/>
      <c r="E1624" s="13"/>
      <c r="F1624" s="13"/>
    </row>
    <row r="1625" spans="3:6">
      <c r="C1625" s="13"/>
      <c r="D1625" s="13"/>
      <c r="E1625" s="13"/>
      <c r="F1625" s="13"/>
    </row>
    <row r="1626" spans="3:6">
      <c r="C1626" s="13"/>
      <c r="D1626" s="13"/>
      <c r="E1626" s="13"/>
      <c r="F1626" s="13"/>
    </row>
    <row r="1627" spans="3:6">
      <c r="C1627" s="13"/>
      <c r="D1627" s="13"/>
      <c r="E1627" s="13"/>
      <c r="F1627" s="13"/>
    </row>
    <row r="1628" spans="3:6">
      <c r="C1628" s="13"/>
      <c r="D1628" s="13"/>
      <c r="E1628" s="13"/>
      <c r="F1628" s="13"/>
    </row>
    <row r="1629" spans="3:6">
      <c r="C1629" s="13"/>
      <c r="D1629" s="13"/>
      <c r="E1629" s="13"/>
      <c r="F1629" s="13"/>
    </row>
    <row r="1630" spans="3:6">
      <c r="C1630" s="13"/>
      <c r="D1630" s="13"/>
      <c r="E1630" s="13"/>
      <c r="F1630" s="13"/>
    </row>
    <row r="1631" spans="3:6">
      <c r="C1631" s="13"/>
      <c r="D1631" s="13"/>
      <c r="E1631" s="13"/>
      <c r="F1631" s="13"/>
    </row>
    <row r="1632" spans="3:6">
      <c r="C1632" s="13"/>
      <c r="D1632" s="13"/>
      <c r="E1632" s="13"/>
      <c r="F1632" s="13"/>
    </row>
    <row r="1633" spans="3:6">
      <c r="C1633" s="13"/>
      <c r="D1633" s="13"/>
      <c r="E1633" s="13"/>
      <c r="F1633" s="13"/>
    </row>
    <row r="1634" spans="3:6">
      <c r="C1634" s="13"/>
      <c r="D1634" s="13"/>
      <c r="E1634" s="13"/>
      <c r="F1634" s="13"/>
    </row>
    <row r="1635" spans="3:6">
      <c r="C1635" s="13"/>
      <c r="D1635" s="13"/>
      <c r="E1635" s="13"/>
      <c r="F1635" s="13"/>
    </row>
    <row r="1636" spans="3:6">
      <c r="C1636" s="13"/>
      <c r="D1636" s="13"/>
      <c r="E1636" s="13"/>
      <c r="F1636" s="13"/>
    </row>
    <row r="1637" spans="3:6">
      <c r="C1637" s="13"/>
      <c r="D1637" s="13"/>
      <c r="E1637" s="13"/>
      <c r="F1637" s="13"/>
    </row>
    <row r="1638" spans="3:6">
      <c r="C1638" s="13"/>
      <c r="D1638" s="13"/>
      <c r="E1638" s="13"/>
      <c r="F1638" s="13"/>
    </row>
    <row r="1639" spans="3:6">
      <c r="C1639" s="13"/>
      <c r="D1639" s="13"/>
      <c r="E1639" s="13"/>
      <c r="F1639" s="13"/>
    </row>
    <row r="1640" spans="3:6">
      <c r="C1640" s="13"/>
      <c r="D1640" s="13"/>
      <c r="E1640" s="13"/>
      <c r="F1640" s="13"/>
    </row>
    <row r="1641" spans="3:6">
      <c r="C1641" s="13"/>
      <c r="D1641" s="13"/>
      <c r="E1641" s="13"/>
      <c r="F1641" s="13"/>
    </row>
    <row r="1642" spans="3:6">
      <c r="C1642" s="13"/>
      <c r="D1642" s="13"/>
      <c r="E1642" s="13"/>
      <c r="F1642" s="13"/>
    </row>
    <row r="1643" spans="3:6">
      <c r="C1643" s="13"/>
      <c r="D1643" s="13"/>
      <c r="E1643" s="13"/>
      <c r="F1643" s="13"/>
    </row>
    <row r="1644" spans="3:6">
      <c r="C1644" s="13"/>
      <c r="D1644" s="13"/>
      <c r="E1644" s="13"/>
      <c r="F1644" s="13"/>
    </row>
    <row r="1645" spans="3:6">
      <c r="C1645" s="13"/>
      <c r="D1645" s="13"/>
      <c r="E1645" s="13"/>
      <c r="F1645" s="13"/>
    </row>
    <row r="1646" spans="3:6">
      <c r="C1646" s="13"/>
      <c r="D1646" s="13"/>
      <c r="E1646" s="13"/>
      <c r="F1646" s="13"/>
    </row>
    <row r="1647" spans="3:6">
      <c r="C1647" s="13"/>
      <c r="D1647" s="13"/>
      <c r="E1647" s="13"/>
      <c r="F1647" s="13"/>
    </row>
    <row r="1648" spans="3:6">
      <c r="C1648" s="13"/>
      <c r="D1648" s="13"/>
      <c r="E1648" s="13"/>
      <c r="F1648" s="13"/>
    </row>
    <row r="1649" spans="3:6">
      <c r="C1649" s="13"/>
      <c r="D1649" s="13"/>
      <c r="E1649" s="13"/>
      <c r="F1649" s="13"/>
    </row>
    <row r="1650" spans="3:6">
      <c r="C1650" s="13"/>
      <c r="D1650" s="13"/>
      <c r="E1650" s="13"/>
      <c r="F1650" s="13"/>
    </row>
    <row r="1651" spans="3:6">
      <c r="C1651" s="13"/>
      <c r="D1651" s="13"/>
      <c r="E1651" s="13"/>
      <c r="F1651" s="13"/>
    </row>
    <row r="1652" spans="3:6">
      <c r="C1652" s="13"/>
      <c r="D1652" s="13"/>
      <c r="E1652" s="13"/>
      <c r="F1652" s="13"/>
    </row>
    <row r="1653" spans="3:6">
      <c r="C1653" s="13"/>
      <c r="D1653" s="13"/>
      <c r="E1653" s="13"/>
      <c r="F1653" s="13"/>
    </row>
    <row r="1654" spans="3:6">
      <c r="C1654" s="13"/>
      <c r="D1654" s="13"/>
      <c r="E1654" s="13"/>
      <c r="F1654" s="13"/>
    </row>
    <row r="1655" spans="3:6">
      <c r="C1655" s="13"/>
      <c r="D1655" s="13"/>
      <c r="E1655" s="13"/>
      <c r="F1655" s="13"/>
    </row>
    <row r="1656" spans="3:6">
      <c r="C1656" s="13"/>
      <c r="D1656" s="13"/>
      <c r="E1656" s="13"/>
      <c r="F1656" s="13"/>
    </row>
    <row r="1657" spans="3:6">
      <c r="C1657" s="13"/>
      <c r="D1657" s="13"/>
      <c r="E1657" s="13"/>
      <c r="F1657" s="13"/>
    </row>
    <row r="1658" spans="3:6">
      <c r="C1658" s="13"/>
      <c r="D1658" s="13"/>
      <c r="E1658" s="13"/>
      <c r="F1658" s="13"/>
    </row>
    <row r="1659" spans="3:6">
      <c r="C1659" s="13"/>
      <c r="D1659" s="13"/>
      <c r="E1659" s="13"/>
      <c r="F1659" s="13"/>
    </row>
    <row r="1660" spans="3:6">
      <c r="C1660" s="13"/>
      <c r="D1660" s="13"/>
      <c r="E1660" s="13"/>
      <c r="F1660" s="13"/>
    </row>
    <row r="1661" spans="3:6">
      <c r="C1661" s="13"/>
      <c r="D1661" s="13"/>
      <c r="E1661" s="13"/>
      <c r="F1661" s="13"/>
    </row>
    <row r="1662" spans="3:6">
      <c r="C1662" s="13"/>
      <c r="D1662" s="13"/>
      <c r="E1662" s="13"/>
      <c r="F1662" s="13"/>
    </row>
    <row r="1663" spans="3:6">
      <c r="C1663" s="13"/>
      <c r="D1663" s="13"/>
      <c r="E1663" s="13"/>
      <c r="F1663" s="13"/>
    </row>
    <row r="1664" spans="3:6">
      <c r="C1664" s="13"/>
      <c r="D1664" s="13"/>
      <c r="E1664" s="13"/>
      <c r="F1664" s="13"/>
    </row>
    <row r="1665" spans="3:6">
      <c r="C1665" s="13"/>
      <c r="D1665" s="13"/>
      <c r="E1665" s="13"/>
      <c r="F1665" s="13"/>
    </row>
    <row r="1666" spans="3:6">
      <c r="C1666" s="13"/>
      <c r="D1666" s="13"/>
      <c r="E1666" s="13"/>
      <c r="F1666" s="13"/>
    </row>
    <row r="1667" spans="3:6">
      <c r="C1667" s="13"/>
      <c r="D1667" s="13"/>
      <c r="E1667" s="13"/>
      <c r="F1667" s="13"/>
    </row>
    <row r="1668" spans="3:6">
      <c r="C1668" s="13"/>
      <c r="D1668" s="13"/>
      <c r="E1668" s="13"/>
      <c r="F1668" s="13"/>
    </row>
    <row r="1669" spans="3:6">
      <c r="C1669" s="13"/>
      <c r="D1669" s="13"/>
      <c r="E1669" s="13"/>
      <c r="F1669" s="13"/>
    </row>
    <row r="1670" spans="3:6">
      <c r="C1670" s="13"/>
      <c r="D1670" s="13"/>
      <c r="E1670" s="13"/>
      <c r="F1670" s="13"/>
    </row>
    <row r="1671" spans="3:6">
      <c r="C1671" s="13"/>
      <c r="D1671" s="13"/>
      <c r="E1671" s="13"/>
      <c r="F1671" s="13"/>
    </row>
    <row r="1672" spans="3:6">
      <c r="C1672" s="13"/>
      <c r="D1672" s="13"/>
      <c r="E1672" s="13"/>
      <c r="F1672" s="13"/>
    </row>
    <row r="1673" spans="3:6">
      <c r="C1673" s="13"/>
      <c r="D1673" s="13"/>
      <c r="E1673" s="13"/>
      <c r="F1673" s="13"/>
    </row>
    <row r="1674" spans="3:6">
      <c r="C1674" s="13"/>
      <c r="D1674" s="13"/>
      <c r="E1674" s="13"/>
      <c r="F1674" s="13"/>
    </row>
    <row r="1675" spans="3:6">
      <c r="C1675" s="13"/>
      <c r="D1675" s="13"/>
      <c r="E1675" s="13"/>
      <c r="F1675" s="13"/>
    </row>
    <row r="1676" spans="3:6">
      <c r="C1676" s="13"/>
      <c r="D1676" s="13"/>
      <c r="E1676" s="13"/>
      <c r="F1676" s="13"/>
    </row>
    <row r="1677" spans="3:6">
      <c r="C1677" s="13"/>
      <c r="D1677" s="13"/>
      <c r="E1677" s="13"/>
      <c r="F1677" s="13"/>
    </row>
    <row r="1678" spans="3:6">
      <c r="C1678" s="13"/>
      <c r="D1678" s="13"/>
      <c r="E1678" s="13"/>
      <c r="F1678" s="13"/>
    </row>
    <row r="1679" spans="3:6">
      <c r="C1679" s="13"/>
      <c r="D1679" s="13"/>
      <c r="E1679" s="13"/>
      <c r="F1679" s="13"/>
    </row>
    <row r="1680" spans="3:6">
      <c r="C1680" s="13"/>
      <c r="D1680" s="13"/>
      <c r="E1680" s="13"/>
      <c r="F1680" s="13"/>
    </row>
    <row r="1681" spans="3:6">
      <c r="C1681" s="13"/>
      <c r="D1681" s="13"/>
      <c r="E1681" s="13"/>
      <c r="F1681" s="13"/>
    </row>
    <row r="1682" spans="3:6">
      <c r="C1682" s="13"/>
      <c r="D1682" s="13"/>
      <c r="E1682" s="13"/>
      <c r="F1682" s="13"/>
    </row>
    <row r="1683" spans="3:6">
      <c r="C1683" s="13"/>
      <c r="D1683" s="13"/>
      <c r="E1683" s="13"/>
      <c r="F1683" s="13"/>
    </row>
    <row r="1684" spans="3:6">
      <c r="C1684" s="13"/>
      <c r="D1684" s="13"/>
      <c r="E1684" s="13"/>
      <c r="F1684" s="13"/>
    </row>
    <row r="1685" spans="3:6">
      <c r="C1685" s="13"/>
      <c r="D1685" s="13"/>
      <c r="E1685" s="13"/>
      <c r="F1685" s="13"/>
    </row>
    <row r="1686" spans="3:6">
      <c r="C1686" s="13"/>
      <c r="D1686" s="13"/>
      <c r="E1686" s="13"/>
      <c r="F1686" s="13"/>
    </row>
    <row r="1687" spans="3:6">
      <c r="C1687" s="13"/>
      <c r="D1687" s="13"/>
      <c r="E1687" s="13"/>
      <c r="F1687" s="13"/>
    </row>
    <row r="1688" spans="3:6">
      <c r="C1688" s="13"/>
      <c r="D1688" s="13"/>
      <c r="E1688" s="13"/>
      <c r="F1688" s="13"/>
    </row>
    <row r="1689" spans="3:6">
      <c r="C1689" s="13"/>
      <c r="D1689" s="13"/>
      <c r="E1689" s="13"/>
      <c r="F1689" s="13"/>
    </row>
    <row r="1690" spans="3:6">
      <c r="C1690" s="13"/>
      <c r="D1690" s="13"/>
      <c r="E1690" s="13"/>
      <c r="F1690" s="13"/>
    </row>
    <row r="1691" spans="3:6">
      <c r="C1691" s="13"/>
      <c r="D1691" s="13"/>
      <c r="E1691" s="13"/>
      <c r="F1691" s="13"/>
    </row>
    <row r="1692" spans="3:6">
      <c r="C1692" s="13"/>
      <c r="D1692" s="13"/>
      <c r="E1692" s="13"/>
      <c r="F1692" s="13"/>
    </row>
    <row r="1693" spans="3:6">
      <c r="C1693" s="13"/>
      <c r="D1693" s="13"/>
      <c r="E1693" s="13"/>
      <c r="F1693" s="13"/>
    </row>
    <row r="1694" spans="3:6">
      <c r="C1694" s="13"/>
      <c r="D1694" s="13"/>
      <c r="E1694" s="13"/>
      <c r="F1694" s="13"/>
    </row>
    <row r="1695" spans="3:6">
      <c r="C1695" s="13"/>
      <c r="D1695" s="13"/>
      <c r="E1695" s="13"/>
      <c r="F1695" s="13"/>
    </row>
    <row r="1696" spans="3:6">
      <c r="C1696" s="13"/>
      <c r="D1696" s="13"/>
      <c r="E1696" s="13"/>
      <c r="F1696" s="13"/>
    </row>
    <row r="1697" spans="3:6">
      <c r="C1697" s="13"/>
      <c r="D1697" s="13"/>
      <c r="E1697" s="13"/>
      <c r="F1697" s="13"/>
    </row>
    <row r="1698" spans="3:6">
      <c r="C1698" s="13"/>
      <c r="D1698" s="13"/>
      <c r="E1698" s="13"/>
      <c r="F1698" s="13"/>
    </row>
    <row r="1699" spans="3:6">
      <c r="C1699" s="13"/>
      <c r="D1699" s="13"/>
      <c r="E1699" s="13"/>
      <c r="F1699" s="13"/>
    </row>
    <row r="1700" spans="3:6">
      <c r="C1700" s="13"/>
      <c r="D1700" s="13"/>
      <c r="E1700" s="13"/>
      <c r="F1700" s="13"/>
    </row>
    <row r="1701" spans="3:6">
      <c r="C1701" s="13"/>
      <c r="D1701" s="13"/>
      <c r="E1701" s="13"/>
      <c r="F1701" s="13"/>
    </row>
    <row r="1702" spans="3:6">
      <c r="C1702" s="13"/>
      <c r="D1702" s="13"/>
      <c r="E1702" s="13"/>
      <c r="F1702" s="13"/>
    </row>
    <row r="1703" spans="3:6">
      <c r="C1703" s="13"/>
      <c r="D1703" s="13"/>
      <c r="E1703" s="13"/>
      <c r="F1703" s="13"/>
    </row>
    <row r="1704" spans="3:6">
      <c r="C1704" s="13"/>
      <c r="D1704" s="13"/>
      <c r="E1704" s="13"/>
      <c r="F1704" s="13"/>
    </row>
    <row r="1705" spans="3:6">
      <c r="C1705" s="13"/>
      <c r="D1705" s="13"/>
      <c r="E1705" s="13"/>
      <c r="F1705" s="13"/>
    </row>
    <row r="1706" spans="3:6">
      <c r="C1706" s="13"/>
      <c r="D1706" s="13"/>
      <c r="E1706" s="13"/>
      <c r="F1706" s="13"/>
    </row>
    <row r="1707" spans="3:6">
      <c r="C1707" s="13"/>
      <c r="D1707" s="13"/>
      <c r="E1707" s="13"/>
      <c r="F1707" s="13"/>
    </row>
    <row r="1708" spans="3:6">
      <c r="C1708" s="13"/>
      <c r="D1708" s="13"/>
      <c r="E1708" s="13"/>
      <c r="F1708" s="13"/>
    </row>
    <row r="1709" spans="3:6">
      <c r="C1709" s="13"/>
      <c r="D1709" s="13"/>
      <c r="E1709" s="13"/>
      <c r="F1709" s="13"/>
    </row>
    <row r="1710" spans="3:6">
      <c r="C1710" s="13"/>
      <c r="D1710" s="13"/>
      <c r="E1710" s="13"/>
      <c r="F1710" s="13"/>
    </row>
    <row r="1711" spans="3:6">
      <c r="C1711" s="13"/>
      <c r="D1711" s="13"/>
      <c r="E1711" s="13"/>
      <c r="F1711" s="13"/>
    </row>
    <row r="1712" spans="3:6">
      <c r="C1712" s="13"/>
      <c r="D1712" s="13"/>
      <c r="E1712" s="13"/>
      <c r="F1712" s="13"/>
    </row>
    <row r="1713" spans="3:6">
      <c r="C1713" s="13"/>
      <c r="D1713" s="13"/>
      <c r="E1713" s="13"/>
      <c r="F1713" s="13"/>
    </row>
    <row r="1714" spans="3:6">
      <c r="C1714" s="13"/>
      <c r="D1714" s="13"/>
      <c r="E1714" s="13"/>
      <c r="F1714" s="13"/>
    </row>
    <row r="1715" spans="3:6">
      <c r="C1715" s="13"/>
      <c r="D1715" s="13"/>
      <c r="E1715" s="13"/>
      <c r="F1715" s="13"/>
    </row>
    <row r="1716" spans="3:6">
      <c r="C1716" s="13"/>
      <c r="D1716" s="13"/>
      <c r="E1716" s="13"/>
      <c r="F1716" s="13"/>
    </row>
    <row r="1717" spans="3:6">
      <c r="C1717" s="13"/>
      <c r="D1717" s="13"/>
      <c r="E1717" s="13"/>
      <c r="F1717" s="13"/>
    </row>
    <row r="1718" spans="3:6">
      <c r="C1718" s="13"/>
      <c r="D1718" s="13"/>
      <c r="E1718" s="13"/>
      <c r="F1718" s="13"/>
    </row>
    <row r="1719" spans="3:6">
      <c r="C1719" s="13"/>
      <c r="D1719" s="13"/>
      <c r="E1719" s="13"/>
      <c r="F1719" s="13"/>
    </row>
    <row r="1720" spans="3:6">
      <c r="C1720" s="13"/>
      <c r="D1720" s="13"/>
      <c r="E1720" s="13"/>
      <c r="F1720" s="13"/>
    </row>
    <row r="1721" spans="3:6">
      <c r="C1721" s="13"/>
      <c r="D1721" s="13"/>
      <c r="E1721" s="13"/>
      <c r="F1721" s="13"/>
    </row>
    <row r="1722" spans="3:6">
      <c r="C1722" s="13"/>
      <c r="D1722" s="13"/>
      <c r="E1722" s="13"/>
      <c r="F1722" s="13"/>
    </row>
    <row r="1723" spans="3:6">
      <c r="C1723" s="13"/>
      <c r="D1723" s="13"/>
      <c r="E1723" s="13"/>
      <c r="F1723" s="13"/>
    </row>
    <row r="1724" spans="3:6">
      <c r="C1724" s="13"/>
      <c r="D1724" s="13"/>
      <c r="E1724" s="13"/>
      <c r="F1724" s="13"/>
    </row>
    <row r="1725" spans="3:6">
      <c r="C1725" s="13"/>
      <c r="D1725" s="13"/>
      <c r="E1725" s="13"/>
      <c r="F1725" s="13"/>
    </row>
    <row r="1726" spans="3:6">
      <c r="C1726" s="13"/>
      <c r="D1726" s="13"/>
      <c r="E1726" s="13"/>
      <c r="F1726" s="13"/>
    </row>
    <row r="1727" spans="3:6">
      <c r="C1727" s="13"/>
      <c r="D1727" s="13"/>
      <c r="E1727" s="13"/>
      <c r="F1727" s="13"/>
    </row>
    <row r="1728" spans="3:6">
      <c r="C1728" s="13"/>
      <c r="D1728" s="13"/>
      <c r="E1728" s="13"/>
      <c r="F1728" s="13"/>
    </row>
    <row r="1729" spans="3:6">
      <c r="C1729" s="13"/>
      <c r="D1729" s="13"/>
      <c r="E1729" s="13"/>
      <c r="F1729" s="13"/>
    </row>
    <row r="1730" spans="3:6">
      <c r="C1730" s="13"/>
      <c r="D1730" s="13"/>
      <c r="E1730" s="13"/>
      <c r="F1730" s="13"/>
    </row>
    <row r="1731" spans="3:6">
      <c r="C1731" s="13"/>
      <c r="D1731" s="13"/>
      <c r="E1731" s="13"/>
      <c r="F1731" s="13"/>
    </row>
    <row r="1732" spans="3:6">
      <c r="C1732" s="13"/>
      <c r="D1732" s="13"/>
      <c r="E1732" s="13"/>
      <c r="F1732" s="13"/>
    </row>
    <row r="1733" spans="3:6">
      <c r="C1733" s="13"/>
      <c r="D1733" s="13"/>
      <c r="E1733" s="13"/>
      <c r="F1733" s="13"/>
    </row>
    <row r="1734" spans="3:6">
      <c r="C1734" s="13"/>
      <c r="D1734" s="13"/>
      <c r="E1734" s="13"/>
      <c r="F1734" s="13"/>
    </row>
    <row r="1735" spans="3:6">
      <c r="C1735" s="13"/>
      <c r="D1735" s="13"/>
      <c r="E1735" s="13"/>
      <c r="F1735" s="13"/>
    </row>
    <row r="1736" spans="3:6">
      <c r="C1736" s="13"/>
      <c r="D1736" s="13"/>
      <c r="E1736" s="13"/>
      <c r="F1736" s="13"/>
    </row>
    <row r="1737" spans="3:6">
      <c r="C1737" s="13"/>
      <c r="D1737" s="13"/>
      <c r="E1737" s="13"/>
      <c r="F1737" s="13"/>
    </row>
    <row r="1738" spans="3:6">
      <c r="C1738" s="13"/>
      <c r="D1738" s="13"/>
      <c r="E1738" s="13"/>
      <c r="F1738" s="13"/>
    </row>
    <row r="1739" spans="3:6">
      <c r="C1739" s="13"/>
      <c r="D1739" s="13"/>
      <c r="E1739" s="13"/>
      <c r="F1739" s="13"/>
    </row>
    <row r="1740" spans="3:6">
      <c r="C1740" s="13"/>
      <c r="D1740" s="13"/>
      <c r="E1740" s="13"/>
      <c r="F1740" s="13"/>
    </row>
    <row r="1741" spans="3:6">
      <c r="C1741" s="13"/>
      <c r="D1741" s="13"/>
      <c r="E1741" s="13"/>
      <c r="F1741" s="13"/>
    </row>
    <row r="1742" spans="3:6">
      <c r="C1742" s="13"/>
      <c r="D1742" s="13"/>
      <c r="E1742" s="13"/>
      <c r="F1742" s="13"/>
    </row>
    <row r="1743" spans="3:6">
      <c r="C1743" s="13"/>
      <c r="D1743" s="13"/>
      <c r="E1743" s="13"/>
      <c r="F1743" s="13"/>
    </row>
    <row r="1744" spans="3:6">
      <c r="C1744" s="13"/>
      <c r="D1744" s="13"/>
      <c r="E1744" s="13"/>
      <c r="F1744" s="13"/>
    </row>
    <row r="1745" spans="3:6">
      <c r="C1745" s="13"/>
      <c r="D1745" s="13"/>
      <c r="E1745" s="13"/>
      <c r="F1745" s="13"/>
    </row>
    <row r="1746" spans="3:6">
      <c r="C1746" s="13"/>
      <c r="D1746" s="13"/>
      <c r="E1746" s="13"/>
      <c r="F1746" s="13"/>
    </row>
    <row r="1747" spans="3:6">
      <c r="C1747" s="13"/>
      <c r="D1747" s="13"/>
      <c r="E1747" s="13"/>
      <c r="F1747" s="13"/>
    </row>
    <row r="1748" spans="3:6">
      <c r="C1748" s="13"/>
      <c r="D1748" s="13"/>
      <c r="E1748" s="13"/>
      <c r="F1748" s="13"/>
    </row>
    <row r="1749" spans="3:6">
      <c r="C1749" s="13"/>
      <c r="D1749" s="13"/>
      <c r="E1749" s="13"/>
      <c r="F1749" s="13"/>
    </row>
    <row r="1750" spans="3:6">
      <c r="C1750" s="13"/>
      <c r="D1750" s="13"/>
      <c r="E1750" s="13"/>
      <c r="F1750" s="13"/>
    </row>
    <row r="1751" spans="3:6">
      <c r="C1751" s="13"/>
      <c r="D1751" s="13"/>
      <c r="E1751" s="13"/>
      <c r="F1751" s="13"/>
    </row>
    <row r="1752" spans="3:6">
      <c r="C1752" s="13"/>
      <c r="D1752" s="13"/>
      <c r="E1752" s="13"/>
      <c r="F1752" s="13"/>
    </row>
    <row r="1753" spans="3:6">
      <c r="C1753" s="13"/>
      <c r="D1753" s="13"/>
      <c r="E1753" s="13"/>
      <c r="F1753" s="13"/>
    </row>
    <row r="1754" spans="3:6">
      <c r="C1754" s="13"/>
      <c r="D1754" s="13"/>
      <c r="E1754" s="13"/>
      <c r="F1754" s="13"/>
    </row>
    <row r="1755" spans="3:6">
      <c r="C1755" s="13"/>
      <c r="D1755" s="13"/>
      <c r="E1755" s="13"/>
      <c r="F1755" s="13"/>
    </row>
    <row r="1756" spans="3:6">
      <c r="C1756" s="13"/>
      <c r="D1756" s="13"/>
      <c r="E1756" s="13"/>
      <c r="F1756" s="13"/>
    </row>
    <row r="1757" spans="3:6">
      <c r="C1757" s="13"/>
      <c r="D1757" s="13"/>
      <c r="E1757" s="13"/>
      <c r="F1757" s="13"/>
    </row>
    <row r="1758" spans="3:6">
      <c r="C1758" s="13"/>
      <c r="D1758" s="13"/>
      <c r="E1758" s="13"/>
      <c r="F1758" s="13"/>
    </row>
    <row r="1759" spans="3:6">
      <c r="C1759" s="13"/>
      <c r="D1759" s="13"/>
      <c r="E1759" s="13"/>
      <c r="F1759" s="13"/>
    </row>
    <row r="1760" spans="3:6">
      <c r="C1760" s="13"/>
      <c r="D1760" s="13"/>
      <c r="E1760" s="13"/>
      <c r="F1760" s="13"/>
    </row>
    <row r="1761" spans="3:6">
      <c r="C1761" s="13"/>
      <c r="D1761" s="13"/>
      <c r="E1761" s="13"/>
      <c r="F1761" s="13"/>
    </row>
    <row r="1762" spans="3:6">
      <c r="C1762" s="13"/>
      <c r="D1762" s="13"/>
      <c r="E1762" s="13"/>
      <c r="F1762" s="13"/>
    </row>
    <row r="1763" spans="3:6">
      <c r="C1763" s="13"/>
      <c r="D1763" s="13"/>
      <c r="E1763" s="13"/>
      <c r="F1763" s="13"/>
    </row>
    <row r="1764" spans="3:6">
      <c r="C1764" s="13"/>
      <c r="D1764" s="13"/>
      <c r="E1764" s="13"/>
      <c r="F1764" s="13"/>
    </row>
    <row r="1765" spans="3:6">
      <c r="C1765" s="13"/>
      <c r="D1765" s="13"/>
      <c r="E1765" s="13"/>
      <c r="F1765" s="13"/>
    </row>
    <row r="1766" spans="3:6">
      <c r="C1766" s="13"/>
      <c r="D1766" s="13"/>
      <c r="E1766" s="13"/>
      <c r="F1766" s="13"/>
    </row>
    <row r="1767" spans="3:6">
      <c r="C1767" s="13"/>
      <c r="D1767" s="13"/>
      <c r="E1767" s="13"/>
      <c r="F1767" s="13"/>
    </row>
    <row r="1768" spans="3:6">
      <c r="C1768" s="13"/>
      <c r="D1768" s="13"/>
      <c r="E1768" s="13"/>
      <c r="F1768" s="13"/>
    </row>
    <row r="1769" spans="3:6">
      <c r="C1769" s="13"/>
      <c r="D1769" s="13"/>
      <c r="E1769" s="13"/>
      <c r="F1769" s="13"/>
    </row>
    <row r="1770" spans="3:6">
      <c r="C1770" s="13"/>
      <c r="D1770" s="13"/>
      <c r="E1770" s="13"/>
      <c r="F1770" s="13"/>
    </row>
    <row r="1771" spans="3:6">
      <c r="C1771" s="13"/>
      <c r="D1771" s="13"/>
      <c r="E1771" s="13"/>
      <c r="F1771" s="13"/>
    </row>
    <row r="1772" spans="3:6">
      <c r="C1772" s="13"/>
      <c r="D1772" s="13"/>
      <c r="E1772" s="13"/>
      <c r="F1772" s="13"/>
    </row>
    <row r="1773" spans="3:6">
      <c r="C1773" s="13"/>
      <c r="D1773" s="13"/>
      <c r="E1773" s="13"/>
      <c r="F1773" s="13"/>
    </row>
    <row r="1774" spans="3:6">
      <c r="C1774" s="13"/>
      <c r="D1774" s="13"/>
      <c r="E1774" s="13"/>
      <c r="F1774" s="13"/>
    </row>
    <row r="1775" spans="3:6">
      <c r="C1775" s="13"/>
      <c r="D1775" s="13"/>
      <c r="E1775" s="13"/>
      <c r="F1775" s="13"/>
    </row>
    <row r="1776" spans="3:6">
      <c r="C1776" s="13"/>
      <c r="D1776" s="13"/>
      <c r="E1776" s="13"/>
      <c r="F1776" s="13"/>
    </row>
    <row r="1777" spans="3:6">
      <c r="C1777" s="13"/>
      <c r="D1777" s="13"/>
      <c r="E1777" s="13"/>
      <c r="F1777" s="13"/>
    </row>
    <row r="1778" spans="3:6">
      <c r="C1778" s="13"/>
      <c r="D1778" s="13"/>
      <c r="E1778" s="13"/>
      <c r="F1778" s="13"/>
    </row>
    <row r="1779" spans="3:6">
      <c r="C1779" s="13"/>
      <c r="D1779" s="13"/>
      <c r="E1779" s="13"/>
      <c r="F1779" s="13"/>
    </row>
    <row r="1780" spans="3:6">
      <c r="C1780" s="13"/>
      <c r="D1780" s="13"/>
      <c r="E1780" s="13"/>
      <c r="F1780" s="13"/>
    </row>
    <row r="1781" spans="3:6">
      <c r="C1781" s="13"/>
      <c r="D1781" s="13"/>
      <c r="E1781" s="13"/>
      <c r="F1781" s="13"/>
    </row>
    <row r="1782" spans="3:6">
      <c r="C1782" s="13"/>
      <c r="D1782" s="13"/>
      <c r="E1782" s="13"/>
      <c r="F1782" s="13"/>
    </row>
    <row r="1783" spans="3:6">
      <c r="C1783" s="13"/>
      <c r="D1783" s="13"/>
      <c r="E1783" s="13"/>
      <c r="F1783" s="13"/>
    </row>
    <row r="1784" spans="3:6">
      <c r="C1784" s="13"/>
      <c r="D1784" s="13"/>
      <c r="E1784" s="13"/>
      <c r="F1784" s="13"/>
    </row>
    <row r="1785" spans="3:6">
      <c r="C1785" s="13"/>
      <c r="D1785" s="13"/>
      <c r="E1785" s="13"/>
      <c r="F1785" s="13"/>
    </row>
    <row r="1786" spans="3:6">
      <c r="C1786" s="13"/>
      <c r="D1786" s="13"/>
      <c r="E1786" s="13"/>
      <c r="F1786" s="13"/>
    </row>
    <row r="1787" spans="3:6">
      <c r="C1787" s="13"/>
      <c r="D1787" s="13"/>
      <c r="E1787" s="13"/>
      <c r="F1787" s="13"/>
    </row>
    <row r="1788" spans="3:6">
      <c r="C1788" s="13"/>
      <c r="D1788" s="13"/>
      <c r="E1788" s="13"/>
      <c r="F1788" s="13"/>
    </row>
    <row r="1789" spans="3:6">
      <c r="C1789" s="13"/>
      <c r="D1789" s="13"/>
      <c r="E1789" s="13"/>
      <c r="F1789" s="13"/>
    </row>
    <row r="1790" spans="3:6">
      <c r="C1790" s="13"/>
      <c r="D1790" s="13"/>
      <c r="E1790" s="13"/>
      <c r="F1790" s="13"/>
    </row>
    <row r="1791" spans="3:6">
      <c r="C1791" s="13"/>
      <c r="D1791" s="13"/>
      <c r="E1791" s="13"/>
      <c r="F1791" s="13"/>
    </row>
    <row r="1792" spans="3:6">
      <c r="C1792" s="13"/>
      <c r="D1792" s="13"/>
      <c r="E1792" s="13"/>
      <c r="F1792" s="13"/>
    </row>
    <row r="1793" spans="3:6">
      <c r="C1793" s="13"/>
      <c r="D1793" s="13"/>
      <c r="E1793" s="13"/>
      <c r="F1793" s="13"/>
    </row>
    <row r="1794" spans="3:6">
      <c r="C1794" s="13"/>
      <c r="D1794" s="13"/>
      <c r="E1794" s="13"/>
      <c r="F1794" s="13"/>
    </row>
    <row r="1795" spans="3:6">
      <c r="C1795" s="13"/>
      <c r="D1795" s="13"/>
      <c r="E1795" s="13"/>
      <c r="F1795" s="13"/>
    </row>
    <row r="1796" spans="3:6">
      <c r="C1796" s="13"/>
      <c r="D1796" s="13"/>
      <c r="E1796" s="13"/>
      <c r="F1796" s="13"/>
    </row>
    <row r="1797" spans="3:6">
      <c r="C1797" s="13"/>
      <c r="D1797" s="13"/>
      <c r="E1797" s="13"/>
      <c r="F1797" s="13"/>
    </row>
    <row r="1798" spans="3:6">
      <c r="C1798" s="13"/>
      <c r="D1798" s="13"/>
      <c r="E1798" s="13"/>
      <c r="F1798" s="13"/>
    </row>
    <row r="1799" spans="3:6">
      <c r="C1799" s="13"/>
      <c r="D1799" s="13"/>
      <c r="E1799" s="13"/>
      <c r="F1799" s="13"/>
    </row>
    <row r="1800" spans="3:6">
      <c r="C1800" s="13"/>
      <c r="D1800" s="13"/>
      <c r="E1800" s="13"/>
      <c r="F1800" s="13"/>
    </row>
    <row r="1801" spans="3:6">
      <c r="C1801" s="13"/>
      <c r="D1801" s="13"/>
      <c r="E1801" s="13"/>
      <c r="F1801" s="13"/>
    </row>
    <row r="1802" spans="3:6">
      <c r="C1802" s="13"/>
      <c r="D1802" s="13"/>
      <c r="E1802" s="13"/>
      <c r="F1802" s="13"/>
    </row>
    <row r="1803" spans="3:6">
      <c r="C1803" s="13"/>
      <c r="D1803" s="13"/>
      <c r="E1803" s="13"/>
      <c r="F1803" s="13"/>
    </row>
    <row r="1804" spans="3:6">
      <c r="C1804" s="13"/>
      <c r="D1804" s="13"/>
      <c r="E1804" s="13"/>
      <c r="F1804" s="13"/>
    </row>
    <row r="1805" spans="3:6">
      <c r="C1805" s="13"/>
      <c r="D1805" s="13"/>
      <c r="E1805" s="13"/>
      <c r="F1805" s="13"/>
    </row>
    <row r="1806" spans="3:6">
      <c r="C1806" s="13"/>
      <c r="D1806" s="13"/>
      <c r="E1806" s="13"/>
      <c r="F1806" s="13"/>
    </row>
    <row r="1807" spans="3:6">
      <c r="C1807" s="13"/>
      <c r="D1807" s="13"/>
      <c r="E1807" s="13"/>
      <c r="F1807" s="13"/>
    </row>
    <row r="1808" spans="3:6">
      <c r="C1808" s="13"/>
      <c r="D1808" s="13"/>
      <c r="E1808" s="13"/>
      <c r="F1808" s="13"/>
    </row>
    <row r="1809" spans="3:6">
      <c r="C1809" s="13"/>
      <c r="D1809" s="13"/>
      <c r="E1809" s="13"/>
      <c r="F1809" s="13"/>
    </row>
    <row r="1810" spans="3:6">
      <c r="C1810" s="13"/>
      <c r="D1810" s="13"/>
      <c r="E1810" s="13"/>
      <c r="F1810" s="13"/>
    </row>
    <row r="1811" spans="3:6">
      <c r="C1811" s="13"/>
      <c r="D1811" s="13"/>
      <c r="E1811" s="13"/>
      <c r="F1811" s="13"/>
    </row>
    <row r="1812" spans="3:6">
      <c r="C1812" s="13"/>
      <c r="D1812" s="13"/>
      <c r="E1812" s="13"/>
      <c r="F1812" s="13"/>
    </row>
    <row r="1813" spans="3:6">
      <c r="C1813" s="13"/>
      <c r="D1813" s="13"/>
      <c r="E1813" s="13"/>
      <c r="F1813" s="13"/>
    </row>
    <row r="1814" spans="3:6">
      <c r="C1814" s="13"/>
      <c r="D1814" s="13"/>
      <c r="E1814" s="13"/>
      <c r="F1814" s="13"/>
    </row>
    <row r="1815" spans="3:6">
      <c r="C1815" s="13"/>
      <c r="D1815" s="13"/>
      <c r="E1815" s="13"/>
      <c r="F1815" s="13"/>
    </row>
    <row r="1816" spans="3:6">
      <c r="C1816" s="13"/>
      <c r="D1816" s="13"/>
      <c r="E1816" s="13"/>
      <c r="F1816" s="13"/>
    </row>
    <row r="1817" spans="3:6">
      <c r="C1817" s="13"/>
      <c r="D1817" s="13"/>
      <c r="E1817" s="13"/>
      <c r="F1817" s="13"/>
    </row>
    <row r="1818" spans="3:6">
      <c r="C1818" s="13"/>
      <c r="D1818" s="13"/>
      <c r="E1818" s="13"/>
      <c r="F1818" s="13"/>
    </row>
    <row r="1819" spans="3:6">
      <c r="C1819" s="13"/>
      <c r="D1819" s="13"/>
      <c r="E1819" s="13"/>
      <c r="F1819" s="13"/>
    </row>
    <row r="1820" spans="3:6">
      <c r="C1820" s="13"/>
      <c r="D1820" s="13"/>
      <c r="E1820" s="13"/>
      <c r="F1820" s="13"/>
    </row>
    <row r="1821" spans="3:6">
      <c r="C1821" s="13"/>
      <c r="D1821" s="13"/>
      <c r="E1821" s="13"/>
      <c r="F1821" s="13"/>
    </row>
    <row r="1822" spans="3:6">
      <c r="C1822" s="13"/>
      <c r="D1822" s="13"/>
      <c r="E1822" s="13"/>
      <c r="F1822" s="13"/>
    </row>
    <row r="1823" spans="3:6">
      <c r="C1823" s="13"/>
      <c r="D1823" s="13"/>
      <c r="E1823" s="13"/>
      <c r="F1823" s="13"/>
    </row>
    <row r="1824" spans="3:6">
      <c r="C1824" s="13"/>
      <c r="D1824" s="13"/>
      <c r="E1824" s="13"/>
      <c r="F1824" s="13"/>
    </row>
    <row r="1825" spans="3:6">
      <c r="C1825" s="13"/>
      <c r="D1825" s="13"/>
      <c r="E1825" s="13"/>
      <c r="F1825" s="13"/>
    </row>
    <row r="1826" spans="3:6">
      <c r="C1826" s="13"/>
      <c r="D1826" s="13"/>
      <c r="E1826" s="13"/>
      <c r="F1826" s="13"/>
    </row>
    <row r="1827" spans="3:6">
      <c r="C1827" s="13"/>
      <c r="D1827" s="13"/>
      <c r="E1827" s="13"/>
      <c r="F1827" s="13"/>
    </row>
    <row r="1828" spans="3:6">
      <c r="C1828" s="13"/>
      <c r="D1828" s="13"/>
      <c r="E1828" s="13"/>
      <c r="F1828" s="13"/>
    </row>
    <row r="1829" spans="3:6">
      <c r="C1829" s="13"/>
      <c r="D1829" s="13"/>
      <c r="E1829" s="13"/>
      <c r="F1829" s="13"/>
    </row>
    <row r="1830" spans="3:6">
      <c r="C1830" s="13"/>
      <c r="D1830" s="13"/>
      <c r="E1830" s="13"/>
      <c r="F1830" s="13"/>
    </row>
    <row r="1831" spans="3:6">
      <c r="C1831" s="13"/>
      <c r="D1831" s="13"/>
      <c r="E1831" s="13"/>
      <c r="F1831" s="13"/>
    </row>
    <row r="1832" spans="3:6">
      <c r="C1832" s="13"/>
      <c r="D1832" s="13"/>
      <c r="E1832" s="13"/>
      <c r="F1832" s="13"/>
    </row>
    <row r="1833" spans="3:6">
      <c r="C1833" s="13"/>
      <c r="D1833" s="13"/>
      <c r="E1833" s="13"/>
      <c r="F1833" s="13"/>
    </row>
    <row r="1834" spans="3:6">
      <c r="C1834" s="13"/>
      <c r="D1834" s="13"/>
      <c r="E1834" s="13"/>
      <c r="F1834" s="13"/>
    </row>
    <row r="1835" spans="3:6">
      <c r="C1835" s="13"/>
      <c r="D1835" s="13"/>
      <c r="E1835" s="13"/>
      <c r="F1835" s="13"/>
    </row>
    <row r="1836" spans="3:6">
      <c r="C1836" s="13"/>
      <c r="D1836" s="13"/>
      <c r="E1836" s="13"/>
      <c r="F1836" s="13"/>
    </row>
    <row r="1837" spans="3:6">
      <c r="C1837" s="13"/>
      <c r="D1837" s="13"/>
      <c r="E1837" s="13"/>
      <c r="F1837" s="13"/>
    </row>
    <row r="1838" spans="3:6">
      <c r="C1838" s="13"/>
      <c r="D1838" s="13"/>
      <c r="E1838" s="13"/>
      <c r="F1838" s="13"/>
    </row>
    <row r="1839" spans="3:6">
      <c r="C1839" s="13"/>
      <c r="D1839" s="13"/>
      <c r="E1839" s="13"/>
      <c r="F1839" s="13"/>
    </row>
    <row r="1840" spans="3:6">
      <c r="C1840" s="13"/>
      <c r="D1840" s="13"/>
      <c r="E1840" s="13"/>
      <c r="F1840" s="13"/>
    </row>
    <row r="1841" spans="3:6">
      <c r="C1841" s="13"/>
      <c r="D1841" s="13"/>
      <c r="E1841" s="13"/>
      <c r="F1841" s="13"/>
    </row>
    <row r="1842" spans="3:6">
      <c r="C1842" s="13"/>
      <c r="D1842" s="13"/>
      <c r="E1842" s="13"/>
      <c r="F1842" s="13"/>
    </row>
    <row r="1843" spans="3:6">
      <c r="C1843" s="13"/>
      <c r="D1843" s="13"/>
      <c r="E1843" s="13"/>
      <c r="F1843" s="13"/>
    </row>
    <row r="1844" spans="3:6">
      <c r="C1844" s="13"/>
      <c r="D1844" s="13"/>
      <c r="E1844" s="13"/>
      <c r="F1844" s="13"/>
    </row>
    <row r="1845" spans="3:6">
      <c r="C1845" s="13"/>
      <c r="D1845" s="13"/>
      <c r="E1845" s="13"/>
      <c r="F1845" s="13"/>
    </row>
    <row r="1846" spans="3:6">
      <c r="C1846" s="13"/>
      <c r="D1846" s="13"/>
      <c r="E1846" s="13"/>
      <c r="F1846" s="13"/>
    </row>
    <row r="1847" spans="3:6">
      <c r="C1847" s="13"/>
      <c r="D1847" s="13"/>
      <c r="E1847" s="13"/>
      <c r="F1847" s="13"/>
    </row>
    <row r="1848" spans="3:6">
      <c r="C1848" s="13"/>
      <c r="D1848" s="13"/>
      <c r="E1848" s="13"/>
      <c r="F1848" s="13"/>
    </row>
    <row r="1849" spans="3:6">
      <c r="C1849" s="13"/>
      <c r="D1849" s="13"/>
      <c r="E1849" s="13"/>
      <c r="F1849" s="13"/>
    </row>
    <row r="1850" spans="3:6">
      <c r="C1850" s="13"/>
      <c r="D1850" s="13"/>
      <c r="E1850" s="13"/>
      <c r="F1850" s="13"/>
    </row>
    <row r="1851" spans="3:6">
      <c r="C1851" s="13"/>
      <c r="D1851" s="13"/>
      <c r="E1851" s="13"/>
      <c r="F1851" s="13"/>
    </row>
    <row r="1852" spans="3:6">
      <c r="C1852" s="13"/>
      <c r="D1852" s="13"/>
      <c r="E1852" s="13"/>
      <c r="F1852" s="13"/>
    </row>
    <row r="1853" spans="3:6">
      <c r="C1853" s="13"/>
      <c r="D1853" s="13"/>
      <c r="E1853" s="13"/>
      <c r="F1853" s="13"/>
    </row>
    <row r="1854" spans="3:6">
      <c r="C1854" s="13"/>
      <c r="D1854" s="13"/>
      <c r="E1854" s="13"/>
      <c r="F1854" s="13"/>
    </row>
    <row r="1855" spans="3:6">
      <c r="C1855" s="13"/>
      <c r="D1855" s="13"/>
      <c r="E1855" s="13"/>
      <c r="F1855" s="13"/>
    </row>
    <row r="1856" spans="3:6">
      <c r="C1856" s="13"/>
      <c r="D1856" s="13"/>
      <c r="E1856" s="13"/>
      <c r="F1856" s="13"/>
    </row>
    <row r="1857" spans="3:6">
      <c r="C1857" s="13"/>
      <c r="D1857" s="13"/>
      <c r="E1857" s="13"/>
      <c r="F1857" s="13"/>
    </row>
    <row r="1858" spans="3:6">
      <c r="C1858" s="13"/>
      <c r="D1858" s="13"/>
      <c r="E1858" s="13"/>
      <c r="F1858" s="13"/>
    </row>
    <row r="1859" spans="3:6">
      <c r="C1859" s="13"/>
      <c r="D1859" s="13"/>
      <c r="E1859" s="13"/>
      <c r="F1859" s="13"/>
    </row>
    <row r="1860" spans="3:6">
      <c r="C1860" s="13"/>
      <c r="D1860" s="13"/>
      <c r="E1860" s="13"/>
      <c r="F1860" s="13"/>
    </row>
    <row r="1861" spans="3:6">
      <c r="C1861" s="13"/>
      <c r="D1861" s="13"/>
      <c r="E1861" s="13"/>
      <c r="F1861" s="13"/>
    </row>
    <row r="1862" spans="3:6">
      <c r="C1862" s="13"/>
      <c r="D1862" s="13"/>
      <c r="E1862" s="13"/>
      <c r="F1862" s="13"/>
    </row>
    <row r="1863" spans="3:6">
      <c r="C1863" s="13"/>
      <c r="D1863" s="13"/>
      <c r="E1863" s="13"/>
      <c r="F1863" s="13"/>
    </row>
    <row r="1864" spans="3:6">
      <c r="C1864" s="13"/>
      <c r="D1864" s="13"/>
      <c r="E1864" s="13"/>
      <c r="F1864" s="13"/>
    </row>
    <row r="1865" spans="3:6">
      <c r="C1865" s="13"/>
      <c r="D1865" s="13"/>
      <c r="E1865" s="13"/>
      <c r="F1865" s="13"/>
    </row>
    <row r="1866" spans="3:6">
      <c r="C1866" s="13"/>
      <c r="D1866" s="13"/>
      <c r="E1866" s="13"/>
      <c r="F1866" s="13"/>
    </row>
    <row r="1867" spans="3:6">
      <c r="C1867" s="13"/>
      <c r="D1867" s="13"/>
      <c r="E1867" s="13"/>
      <c r="F1867" s="13"/>
    </row>
    <row r="1868" spans="3:6">
      <c r="C1868" s="13"/>
      <c r="D1868" s="13"/>
      <c r="E1868" s="13"/>
      <c r="F1868" s="13"/>
    </row>
    <row r="1869" spans="3:6">
      <c r="C1869" s="13"/>
      <c r="D1869" s="13"/>
      <c r="E1869" s="13"/>
      <c r="F1869" s="13"/>
    </row>
    <row r="1870" spans="3:6">
      <c r="C1870" s="13"/>
      <c r="D1870" s="13"/>
      <c r="E1870" s="13"/>
      <c r="F1870" s="13"/>
    </row>
    <row r="1871" spans="3:6">
      <c r="C1871" s="13"/>
      <c r="D1871" s="13"/>
      <c r="E1871" s="13"/>
      <c r="F1871" s="13"/>
    </row>
    <row r="1872" spans="3:6">
      <c r="C1872" s="13"/>
      <c r="D1872" s="13"/>
      <c r="E1872" s="13"/>
      <c r="F1872" s="13"/>
    </row>
    <row r="1873" spans="3:6">
      <c r="C1873" s="13"/>
      <c r="D1873" s="13"/>
      <c r="E1873" s="13"/>
      <c r="F1873" s="13"/>
    </row>
    <row r="1874" spans="3:6">
      <c r="C1874" s="13"/>
      <c r="D1874" s="13"/>
      <c r="E1874" s="13"/>
      <c r="F1874" s="13"/>
    </row>
    <row r="1875" spans="3:6">
      <c r="C1875" s="13"/>
      <c r="D1875" s="13"/>
      <c r="E1875" s="13"/>
      <c r="F1875" s="13"/>
    </row>
    <row r="1876" spans="3:6">
      <c r="C1876" s="13"/>
      <c r="D1876" s="13"/>
      <c r="E1876" s="13"/>
      <c r="F1876" s="13"/>
    </row>
    <row r="1877" spans="3:6">
      <c r="C1877" s="13"/>
      <c r="D1877" s="13"/>
      <c r="E1877" s="13"/>
      <c r="F1877" s="13"/>
    </row>
    <row r="1878" spans="3:6">
      <c r="C1878" s="13"/>
      <c r="D1878" s="13"/>
      <c r="E1878" s="13"/>
      <c r="F1878" s="13"/>
    </row>
    <row r="1879" spans="3:6">
      <c r="C1879" s="13"/>
      <c r="D1879" s="13"/>
      <c r="E1879" s="13"/>
      <c r="F1879" s="13"/>
    </row>
    <row r="1880" spans="3:6">
      <c r="C1880" s="13"/>
      <c r="D1880" s="13"/>
      <c r="E1880" s="13"/>
      <c r="F1880" s="13"/>
    </row>
    <row r="1881" spans="3:6">
      <c r="C1881" s="13"/>
      <c r="D1881" s="13"/>
      <c r="E1881" s="13"/>
      <c r="F1881" s="13"/>
    </row>
    <row r="1882" spans="3:6">
      <c r="C1882" s="13"/>
      <c r="D1882" s="13"/>
      <c r="E1882" s="13"/>
      <c r="F1882" s="13"/>
    </row>
    <row r="1883" spans="3:6">
      <c r="C1883" s="13"/>
      <c r="D1883" s="13"/>
      <c r="E1883" s="13"/>
      <c r="F1883" s="13"/>
    </row>
    <row r="1884" spans="3:6">
      <c r="C1884" s="13"/>
      <c r="D1884" s="13"/>
      <c r="E1884" s="13"/>
      <c r="F1884" s="13"/>
    </row>
    <row r="1885" spans="3:6">
      <c r="C1885" s="13"/>
      <c r="D1885" s="13"/>
      <c r="E1885" s="13"/>
      <c r="F1885" s="13"/>
    </row>
    <row r="1886" spans="3:6">
      <c r="C1886" s="13"/>
      <c r="D1886" s="13"/>
      <c r="E1886" s="13"/>
      <c r="F1886" s="13"/>
    </row>
    <row r="1887" spans="3:6">
      <c r="C1887" s="13"/>
      <c r="D1887" s="13"/>
      <c r="E1887" s="13"/>
      <c r="F1887" s="13"/>
    </row>
    <row r="1888" spans="3:6">
      <c r="C1888" s="13"/>
      <c r="D1888" s="13"/>
      <c r="E1888" s="13"/>
      <c r="F1888" s="13"/>
    </row>
    <row r="1889" spans="3:6">
      <c r="C1889" s="13"/>
      <c r="D1889" s="13"/>
      <c r="E1889" s="13"/>
      <c r="F1889" s="13"/>
    </row>
    <row r="1890" spans="3:6">
      <c r="C1890" s="13"/>
      <c r="D1890" s="13"/>
      <c r="E1890" s="13"/>
      <c r="F1890" s="13"/>
    </row>
    <row r="1891" spans="3:6">
      <c r="C1891" s="13"/>
      <c r="D1891" s="13"/>
      <c r="E1891" s="13"/>
      <c r="F1891" s="13"/>
    </row>
    <row r="1892" spans="3:6">
      <c r="C1892" s="13"/>
      <c r="D1892" s="13"/>
      <c r="E1892" s="13"/>
      <c r="F1892" s="13"/>
    </row>
    <row r="1893" spans="3:6">
      <c r="C1893" s="13"/>
      <c r="D1893" s="13"/>
      <c r="E1893" s="13"/>
      <c r="F1893" s="13"/>
    </row>
    <row r="1894" spans="3:6">
      <c r="C1894" s="13"/>
      <c r="D1894" s="13"/>
      <c r="E1894" s="13"/>
      <c r="F1894" s="13"/>
    </row>
    <row r="1895" spans="3:6">
      <c r="C1895" s="13"/>
      <c r="D1895" s="13"/>
      <c r="E1895" s="13"/>
      <c r="F1895" s="13"/>
    </row>
    <row r="1896" spans="3:6">
      <c r="C1896" s="13"/>
      <c r="D1896" s="13"/>
      <c r="E1896" s="13"/>
      <c r="F1896" s="13"/>
    </row>
    <row r="1897" spans="3:6">
      <c r="C1897" s="13"/>
      <c r="D1897" s="13"/>
      <c r="E1897" s="13"/>
      <c r="F1897" s="13"/>
    </row>
    <row r="1898" spans="3:6">
      <c r="C1898" s="13"/>
      <c r="D1898" s="13"/>
      <c r="E1898" s="13"/>
      <c r="F1898" s="13"/>
    </row>
    <row r="1899" spans="3:6">
      <c r="C1899" s="13"/>
      <c r="D1899" s="13"/>
      <c r="E1899" s="13"/>
      <c r="F1899" s="13"/>
    </row>
    <row r="1900" spans="3:6">
      <c r="C1900" s="13"/>
      <c r="D1900" s="13"/>
      <c r="E1900" s="13"/>
      <c r="F1900" s="13"/>
    </row>
    <row r="1901" spans="3:6">
      <c r="C1901" s="13"/>
      <c r="D1901" s="13"/>
      <c r="E1901" s="13"/>
      <c r="F1901" s="13"/>
    </row>
    <row r="1902" spans="3:6">
      <c r="C1902" s="13"/>
      <c r="D1902" s="13"/>
      <c r="E1902" s="13"/>
      <c r="F1902" s="13"/>
    </row>
    <row r="1903" spans="3:6">
      <c r="C1903" s="13"/>
      <c r="D1903" s="13"/>
      <c r="E1903" s="13"/>
      <c r="F1903" s="13"/>
    </row>
    <row r="1904" spans="3:6">
      <c r="C1904" s="13"/>
      <c r="D1904" s="13"/>
      <c r="E1904" s="13"/>
      <c r="F1904" s="13"/>
    </row>
    <row r="1905" spans="3:6">
      <c r="C1905" s="13"/>
      <c r="D1905" s="13"/>
      <c r="E1905" s="13"/>
      <c r="F1905" s="13"/>
    </row>
    <row r="1906" spans="3:6">
      <c r="C1906" s="13"/>
      <c r="D1906" s="13"/>
      <c r="E1906" s="13"/>
      <c r="F1906" s="13"/>
    </row>
    <row r="1907" spans="3:6">
      <c r="C1907" s="13"/>
      <c r="D1907" s="13"/>
      <c r="E1907" s="13"/>
      <c r="F1907" s="13"/>
    </row>
    <row r="1908" spans="3:6">
      <c r="C1908" s="13"/>
      <c r="D1908" s="13"/>
      <c r="E1908" s="13"/>
      <c r="F1908" s="13"/>
    </row>
    <row r="1909" spans="3:6">
      <c r="C1909" s="13"/>
      <c r="D1909" s="13"/>
      <c r="E1909" s="13"/>
      <c r="F1909" s="13"/>
    </row>
    <row r="1910" spans="3:6">
      <c r="C1910" s="13"/>
      <c r="D1910" s="13"/>
      <c r="E1910" s="13"/>
      <c r="F1910" s="13"/>
    </row>
    <row r="1911" spans="3:6">
      <c r="C1911" s="13"/>
      <c r="D1911" s="13"/>
      <c r="E1911" s="13"/>
      <c r="F1911" s="13"/>
    </row>
    <row r="1912" spans="3:6">
      <c r="C1912" s="13"/>
      <c r="D1912" s="13"/>
      <c r="E1912" s="13"/>
      <c r="F1912" s="13"/>
    </row>
    <row r="1913" spans="3:6">
      <c r="C1913" s="13"/>
      <c r="D1913" s="13"/>
      <c r="E1913" s="13"/>
      <c r="F1913" s="13"/>
    </row>
    <row r="1914" spans="3:6">
      <c r="C1914" s="13"/>
      <c r="D1914" s="13"/>
      <c r="E1914" s="13"/>
      <c r="F1914" s="13"/>
    </row>
    <row r="1915" spans="3:6">
      <c r="C1915" s="13"/>
      <c r="D1915" s="13"/>
      <c r="E1915" s="13"/>
      <c r="F1915" s="13"/>
    </row>
    <row r="1916" spans="3:6">
      <c r="C1916" s="13"/>
      <c r="D1916" s="13"/>
      <c r="E1916" s="13"/>
      <c r="F1916" s="13"/>
    </row>
    <row r="1917" spans="3:6">
      <c r="C1917" s="13"/>
      <c r="D1917" s="13"/>
      <c r="E1917" s="13"/>
      <c r="F1917" s="13"/>
    </row>
    <row r="1918" spans="3:6">
      <c r="C1918" s="13"/>
      <c r="D1918" s="13"/>
      <c r="E1918" s="13"/>
      <c r="F1918" s="13"/>
    </row>
    <row r="1919" spans="3:6">
      <c r="C1919" s="13"/>
      <c r="D1919" s="13"/>
      <c r="E1919" s="13"/>
      <c r="F1919" s="13"/>
    </row>
    <row r="1920" spans="3:6">
      <c r="C1920" s="13"/>
      <c r="D1920" s="13"/>
      <c r="E1920" s="13"/>
      <c r="F1920" s="13"/>
    </row>
    <row r="1921" spans="3:6">
      <c r="C1921" s="13"/>
      <c r="D1921" s="13"/>
      <c r="E1921" s="13"/>
      <c r="F1921" s="13"/>
    </row>
    <row r="1922" spans="3:6">
      <c r="C1922" s="13"/>
      <c r="D1922" s="13"/>
      <c r="E1922" s="13"/>
      <c r="F1922" s="13"/>
    </row>
    <row r="1923" spans="3:6">
      <c r="C1923" s="13"/>
      <c r="D1923" s="13"/>
      <c r="E1923" s="13"/>
      <c r="F1923" s="13"/>
    </row>
    <row r="1924" spans="3:6">
      <c r="C1924" s="13"/>
      <c r="D1924" s="13"/>
      <c r="E1924" s="13"/>
      <c r="F1924" s="13"/>
    </row>
    <row r="1925" spans="3:6">
      <c r="C1925" s="13"/>
      <c r="D1925" s="13"/>
      <c r="E1925" s="13"/>
      <c r="F1925" s="13"/>
    </row>
    <row r="1926" spans="3:6">
      <c r="C1926" s="13"/>
      <c r="D1926" s="13"/>
      <c r="E1926" s="13"/>
      <c r="F1926" s="13"/>
    </row>
    <row r="1927" spans="3:6">
      <c r="C1927" s="13"/>
      <c r="D1927" s="13"/>
      <c r="E1927" s="13"/>
      <c r="F1927" s="13"/>
    </row>
    <row r="1928" spans="3:6">
      <c r="C1928" s="13"/>
      <c r="D1928" s="13"/>
      <c r="E1928" s="13"/>
      <c r="F1928" s="13"/>
    </row>
    <row r="1929" spans="3:6">
      <c r="C1929" s="13"/>
      <c r="D1929" s="13"/>
      <c r="E1929" s="13"/>
      <c r="F1929" s="13"/>
    </row>
    <row r="1930" spans="3:6">
      <c r="C1930" s="13"/>
      <c r="D1930" s="13"/>
      <c r="E1930" s="13"/>
      <c r="F1930" s="13"/>
    </row>
    <row r="1931" spans="3:6">
      <c r="C1931" s="13"/>
      <c r="D1931" s="13"/>
      <c r="E1931" s="13"/>
      <c r="F1931" s="13"/>
    </row>
    <row r="1932" spans="3:6">
      <c r="C1932" s="13"/>
      <c r="D1932" s="13"/>
      <c r="E1932" s="13"/>
      <c r="F1932" s="13"/>
    </row>
    <row r="1933" spans="3:6">
      <c r="C1933" s="13"/>
      <c r="D1933" s="13"/>
      <c r="E1933" s="13"/>
      <c r="F1933" s="13"/>
    </row>
    <row r="1934" spans="3:6">
      <c r="C1934" s="13"/>
      <c r="D1934" s="13"/>
      <c r="E1934" s="13"/>
      <c r="F1934" s="13"/>
    </row>
    <row r="1935" spans="3:6">
      <c r="C1935" s="13"/>
      <c r="D1935" s="13"/>
      <c r="E1935" s="13"/>
      <c r="F1935" s="13"/>
    </row>
    <row r="1936" spans="3:6">
      <c r="C1936" s="13"/>
      <c r="D1936" s="13"/>
      <c r="E1936" s="13"/>
      <c r="F1936" s="13"/>
    </row>
    <row r="1937" spans="3:6">
      <c r="C1937" s="13"/>
      <c r="D1937" s="13"/>
      <c r="E1937" s="13"/>
      <c r="F1937" s="13"/>
    </row>
    <row r="1938" spans="3:6">
      <c r="C1938" s="13"/>
      <c r="D1938" s="13"/>
      <c r="E1938" s="13"/>
      <c r="F1938" s="13"/>
    </row>
    <row r="1939" spans="3:6">
      <c r="C1939" s="13"/>
      <c r="D1939" s="13"/>
      <c r="E1939" s="13"/>
      <c r="F1939" s="13"/>
    </row>
    <row r="1940" spans="3:6">
      <c r="C1940" s="13"/>
      <c r="D1940" s="13"/>
      <c r="E1940" s="13"/>
      <c r="F1940" s="13"/>
    </row>
    <row r="1941" spans="3:6">
      <c r="C1941" s="13"/>
      <c r="D1941" s="13"/>
      <c r="E1941" s="13"/>
      <c r="F1941" s="13"/>
    </row>
    <row r="1942" spans="3:6">
      <c r="C1942" s="13"/>
      <c r="D1942" s="13"/>
      <c r="E1942" s="13"/>
      <c r="F1942" s="13"/>
    </row>
    <row r="1943" spans="3:6">
      <c r="C1943" s="13"/>
      <c r="D1943" s="13"/>
      <c r="E1943" s="13"/>
      <c r="F1943" s="13"/>
    </row>
    <row r="1944" spans="3:6">
      <c r="C1944" s="13"/>
      <c r="D1944" s="13"/>
      <c r="E1944" s="13"/>
      <c r="F1944" s="13"/>
    </row>
    <row r="1945" spans="3:6">
      <c r="C1945" s="13"/>
      <c r="D1945" s="13"/>
      <c r="E1945" s="13"/>
      <c r="F1945" s="13"/>
    </row>
    <row r="1946" spans="3:6">
      <c r="C1946" s="13"/>
      <c r="D1946" s="13"/>
      <c r="E1946" s="13"/>
      <c r="F1946" s="13"/>
    </row>
    <row r="1947" spans="3:6">
      <c r="C1947" s="13"/>
      <c r="D1947" s="13"/>
      <c r="E1947" s="13"/>
      <c r="F1947" s="13"/>
    </row>
    <row r="1948" spans="3:6">
      <c r="C1948" s="13"/>
      <c r="D1948" s="13"/>
      <c r="E1948" s="13"/>
      <c r="F1948" s="13"/>
    </row>
    <row r="1949" spans="3:6">
      <c r="C1949" s="13"/>
      <c r="D1949" s="13"/>
      <c r="E1949" s="13"/>
      <c r="F1949" s="13"/>
    </row>
    <row r="1950" spans="3:6">
      <c r="C1950" s="13"/>
      <c r="D1950" s="13"/>
      <c r="E1950" s="13"/>
      <c r="F1950" s="13"/>
    </row>
    <row r="1951" spans="3:6">
      <c r="C1951" s="13"/>
      <c r="D1951" s="13"/>
      <c r="E1951" s="13"/>
      <c r="F1951" s="13"/>
    </row>
    <row r="1952" spans="3:6">
      <c r="C1952" s="13"/>
      <c r="D1952" s="13"/>
      <c r="E1952" s="13"/>
      <c r="F1952" s="13"/>
    </row>
    <row r="1953" spans="3:6">
      <c r="C1953" s="13"/>
      <c r="D1953" s="13"/>
      <c r="E1953" s="13"/>
      <c r="F1953" s="13"/>
    </row>
    <row r="1954" spans="3:6">
      <c r="C1954" s="13"/>
      <c r="D1954" s="13"/>
      <c r="E1954" s="13"/>
      <c r="F1954" s="13"/>
    </row>
    <row r="1955" spans="3:6">
      <c r="C1955" s="13"/>
      <c r="D1955" s="13"/>
      <c r="E1955" s="13"/>
      <c r="F1955" s="13"/>
    </row>
    <row r="1956" spans="3:6">
      <c r="C1956" s="13"/>
      <c r="D1956" s="13"/>
      <c r="E1956" s="13"/>
      <c r="F1956" s="13"/>
    </row>
    <row r="1957" spans="3:6">
      <c r="C1957" s="13"/>
      <c r="D1957" s="13"/>
      <c r="E1957" s="13"/>
      <c r="F1957" s="13"/>
    </row>
    <row r="1958" spans="3:6">
      <c r="C1958" s="13"/>
      <c r="D1958" s="13"/>
      <c r="E1958" s="13"/>
      <c r="F1958" s="13"/>
    </row>
    <row r="1959" spans="3:6">
      <c r="C1959" s="13"/>
      <c r="D1959" s="13"/>
      <c r="E1959" s="13"/>
      <c r="F1959" s="13"/>
    </row>
    <row r="1960" spans="3:6">
      <c r="C1960" s="13"/>
      <c r="D1960" s="13"/>
      <c r="E1960" s="13"/>
      <c r="F1960" s="13"/>
    </row>
    <row r="1961" spans="3:6">
      <c r="C1961" s="13"/>
      <c r="D1961" s="13"/>
      <c r="E1961" s="13"/>
      <c r="F1961" s="13"/>
    </row>
    <row r="1962" spans="3:6">
      <c r="C1962" s="13"/>
      <c r="D1962" s="13"/>
      <c r="E1962" s="13"/>
      <c r="F1962" s="13"/>
    </row>
    <row r="1963" spans="3:6">
      <c r="C1963" s="13"/>
      <c r="D1963" s="13"/>
      <c r="E1963" s="13"/>
      <c r="F1963" s="13"/>
    </row>
    <row r="1964" spans="3:6">
      <c r="C1964" s="13"/>
      <c r="D1964" s="13"/>
      <c r="E1964" s="13"/>
      <c r="F1964" s="13"/>
    </row>
    <row r="1965" spans="3:6">
      <c r="C1965" s="13"/>
      <c r="D1965" s="13"/>
      <c r="E1965" s="13"/>
      <c r="F1965" s="13"/>
    </row>
    <row r="1966" spans="3:6">
      <c r="C1966" s="13"/>
      <c r="D1966" s="13"/>
      <c r="E1966" s="13"/>
      <c r="F1966" s="13"/>
    </row>
    <row r="1967" spans="3:6">
      <c r="C1967" s="13"/>
      <c r="D1967" s="13"/>
      <c r="E1967" s="13"/>
      <c r="F1967" s="13"/>
    </row>
    <row r="1968" spans="3:6">
      <c r="C1968" s="13"/>
      <c r="D1968" s="13"/>
      <c r="E1968" s="13"/>
      <c r="F1968" s="13"/>
    </row>
    <row r="1969" spans="3:6">
      <c r="C1969" s="13"/>
      <c r="D1969" s="13"/>
      <c r="E1969" s="13"/>
      <c r="F1969" s="13"/>
    </row>
    <row r="1970" spans="3:6">
      <c r="C1970" s="13"/>
      <c r="D1970" s="13"/>
      <c r="E1970" s="13"/>
      <c r="F1970" s="13"/>
    </row>
    <row r="1971" spans="3:6">
      <c r="C1971" s="13"/>
      <c r="D1971" s="13"/>
      <c r="E1971" s="13"/>
      <c r="F1971" s="13"/>
    </row>
    <row r="1972" spans="3:6">
      <c r="C1972" s="13"/>
      <c r="D1972" s="13"/>
      <c r="E1972" s="13"/>
      <c r="F1972" s="13"/>
    </row>
    <row r="1973" spans="3:6">
      <c r="C1973" s="13"/>
      <c r="D1973" s="13"/>
      <c r="E1973" s="13"/>
      <c r="F1973" s="13"/>
    </row>
    <row r="1974" spans="3:6">
      <c r="C1974" s="13"/>
      <c r="D1974" s="13"/>
      <c r="E1974" s="13"/>
      <c r="F1974" s="13"/>
    </row>
    <row r="1975" spans="3:6">
      <c r="C1975" s="13"/>
      <c r="D1975" s="13"/>
      <c r="E1975" s="13"/>
      <c r="F1975" s="13"/>
    </row>
    <row r="1976" spans="3:6">
      <c r="C1976" s="13"/>
      <c r="D1976" s="13"/>
      <c r="E1976" s="13"/>
      <c r="F1976" s="13"/>
    </row>
    <row r="1977" spans="3:6">
      <c r="C1977" s="13"/>
      <c r="D1977" s="13"/>
      <c r="E1977" s="13"/>
      <c r="F1977" s="13"/>
    </row>
    <row r="1978" spans="3:6">
      <c r="C1978" s="13"/>
      <c r="D1978" s="13"/>
      <c r="E1978" s="13"/>
      <c r="F1978" s="13"/>
    </row>
    <row r="1979" spans="3:6">
      <c r="C1979" s="13"/>
      <c r="D1979" s="13"/>
      <c r="E1979" s="13"/>
      <c r="F1979" s="13"/>
    </row>
    <row r="1980" spans="3:6">
      <c r="C1980" s="13"/>
      <c r="D1980" s="13"/>
      <c r="E1980" s="13"/>
      <c r="F1980" s="13"/>
    </row>
    <row r="1981" spans="3:6">
      <c r="C1981" s="13"/>
      <c r="D1981" s="13"/>
      <c r="E1981" s="13"/>
      <c r="F1981" s="13"/>
    </row>
    <row r="1982" spans="3:6">
      <c r="C1982" s="13"/>
      <c r="D1982" s="13"/>
      <c r="E1982" s="13"/>
      <c r="F1982" s="13"/>
    </row>
    <row r="1983" spans="3:6">
      <c r="C1983" s="13"/>
      <c r="D1983" s="13"/>
      <c r="E1983" s="13"/>
      <c r="F1983" s="13"/>
    </row>
    <row r="1984" spans="3:6">
      <c r="C1984" s="13"/>
      <c r="D1984" s="13"/>
      <c r="E1984" s="13"/>
      <c r="F1984" s="13"/>
    </row>
    <row r="1985" spans="3:6">
      <c r="C1985" s="13"/>
      <c r="D1985" s="13"/>
      <c r="E1985" s="13"/>
      <c r="F1985" s="13"/>
    </row>
    <row r="1986" spans="3:6">
      <c r="C1986" s="13"/>
      <c r="D1986" s="13"/>
      <c r="E1986" s="13"/>
      <c r="F1986" s="13"/>
    </row>
    <row r="1987" spans="3:6">
      <c r="C1987" s="13"/>
      <c r="D1987" s="13"/>
      <c r="E1987" s="13"/>
      <c r="F1987" s="13"/>
    </row>
    <row r="1988" spans="3:6">
      <c r="C1988" s="13"/>
      <c r="D1988" s="13"/>
      <c r="E1988" s="13"/>
      <c r="F1988" s="13"/>
    </row>
    <row r="1989" spans="3:6">
      <c r="C1989" s="13"/>
      <c r="D1989" s="13"/>
      <c r="E1989" s="13"/>
      <c r="F1989" s="13"/>
    </row>
    <row r="1990" spans="3:6">
      <c r="C1990" s="13"/>
      <c r="D1990" s="13"/>
      <c r="E1990" s="13"/>
      <c r="F1990" s="13"/>
    </row>
    <row r="1991" spans="3:6">
      <c r="C1991" s="13"/>
      <c r="D1991" s="13"/>
      <c r="E1991" s="13"/>
      <c r="F1991" s="13"/>
    </row>
    <row r="1992" spans="3:6">
      <c r="C1992" s="13"/>
      <c r="D1992" s="13"/>
      <c r="E1992" s="13"/>
      <c r="F1992" s="13"/>
    </row>
    <row r="1993" spans="3:6">
      <c r="C1993" s="13"/>
      <c r="D1993" s="13"/>
      <c r="E1993" s="13"/>
      <c r="F1993" s="13"/>
    </row>
    <row r="1994" spans="3:6">
      <c r="C1994" s="13"/>
      <c r="D1994" s="13"/>
      <c r="E1994" s="13"/>
      <c r="F1994" s="13"/>
    </row>
    <row r="1995" spans="3:6">
      <c r="C1995" s="13"/>
      <c r="D1995" s="13"/>
      <c r="E1995" s="13"/>
      <c r="F1995" s="13"/>
    </row>
    <row r="1996" spans="3:6">
      <c r="C1996" s="13"/>
      <c r="D1996" s="13"/>
      <c r="E1996" s="13"/>
      <c r="F1996" s="13"/>
    </row>
    <row r="1997" spans="3:6">
      <c r="C1997" s="13"/>
      <c r="D1997" s="13"/>
      <c r="E1997" s="13"/>
      <c r="F1997" s="13"/>
    </row>
    <row r="1998" spans="3:6">
      <c r="C1998" s="13"/>
      <c r="D1998" s="13"/>
      <c r="E1998" s="13"/>
      <c r="F1998" s="13"/>
    </row>
    <row r="1999" spans="3:6">
      <c r="C1999" s="13"/>
      <c r="D1999" s="13"/>
      <c r="E1999" s="13"/>
      <c r="F1999" s="13"/>
    </row>
    <row r="2000" spans="3:6">
      <c r="C2000" s="13"/>
      <c r="D2000" s="13"/>
      <c r="E2000" s="13"/>
      <c r="F2000" s="13"/>
    </row>
    <row r="2001" spans="3:6">
      <c r="C2001" s="13"/>
      <c r="D2001" s="13"/>
      <c r="E2001" s="13"/>
      <c r="F2001" s="13"/>
    </row>
    <row r="2002" spans="3:6">
      <c r="C2002" s="13"/>
      <c r="D2002" s="13"/>
      <c r="E2002" s="13"/>
      <c r="F2002" s="13"/>
    </row>
    <row r="2003" spans="3:6">
      <c r="C2003" s="13"/>
      <c r="D2003" s="13"/>
      <c r="E2003" s="13"/>
      <c r="F2003" s="13"/>
    </row>
    <row r="2004" spans="3:6">
      <c r="C2004" s="13"/>
      <c r="D2004" s="13"/>
      <c r="E2004" s="13"/>
      <c r="F2004" s="13"/>
    </row>
    <row r="2005" spans="3:6">
      <c r="C2005" s="13"/>
      <c r="D2005" s="13"/>
      <c r="E2005" s="13"/>
      <c r="F2005" s="13"/>
    </row>
    <row r="2006" spans="3:6">
      <c r="C2006" s="13"/>
      <c r="D2006" s="13"/>
      <c r="E2006" s="13"/>
      <c r="F2006" s="13"/>
    </row>
    <row r="2007" spans="3:6">
      <c r="C2007" s="13"/>
      <c r="D2007" s="13"/>
      <c r="E2007" s="13"/>
      <c r="F2007" s="13"/>
    </row>
    <row r="2008" spans="3:6">
      <c r="C2008" s="13"/>
      <c r="D2008" s="13"/>
      <c r="E2008" s="13"/>
      <c r="F2008" s="13"/>
    </row>
    <row r="2009" spans="3:6">
      <c r="C2009" s="13"/>
      <c r="D2009" s="13"/>
      <c r="E2009" s="13"/>
      <c r="F2009" s="13"/>
    </row>
    <row r="2010" spans="3:6">
      <c r="C2010" s="13"/>
      <c r="D2010" s="13"/>
      <c r="E2010" s="13"/>
      <c r="F2010" s="13"/>
    </row>
    <row r="2011" spans="3:6">
      <c r="C2011" s="13"/>
      <c r="D2011" s="13"/>
      <c r="E2011" s="13"/>
      <c r="F2011" s="13"/>
    </row>
    <row r="2012" spans="3:6">
      <c r="C2012" s="13"/>
      <c r="D2012" s="13"/>
      <c r="E2012" s="13"/>
      <c r="F2012" s="13"/>
    </row>
    <row r="2013" spans="3:6">
      <c r="C2013" s="13"/>
      <c r="D2013" s="13"/>
      <c r="E2013" s="13"/>
      <c r="F2013" s="13"/>
    </row>
    <row r="2014" spans="3:6">
      <c r="C2014" s="13"/>
      <c r="D2014" s="13"/>
      <c r="E2014" s="13"/>
      <c r="F2014" s="13"/>
    </row>
    <row r="2015" spans="3:6">
      <c r="C2015" s="13"/>
      <c r="D2015" s="13"/>
      <c r="E2015" s="13"/>
      <c r="F2015" s="13"/>
    </row>
    <row r="2016" spans="3:6">
      <c r="C2016" s="13"/>
      <c r="D2016" s="13"/>
      <c r="E2016" s="13"/>
      <c r="F2016" s="13"/>
    </row>
    <row r="2017" spans="3:6">
      <c r="C2017" s="13"/>
      <c r="D2017" s="13"/>
      <c r="E2017" s="13"/>
      <c r="F2017" s="13"/>
    </row>
    <row r="2018" spans="3:6">
      <c r="C2018" s="13"/>
      <c r="D2018" s="13"/>
      <c r="E2018" s="13"/>
      <c r="F2018" s="13"/>
    </row>
    <row r="2019" spans="3:6">
      <c r="C2019" s="13"/>
      <c r="D2019" s="13"/>
      <c r="E2019" s="13"/>
      <c r="F2019" s="13"/>
    </row>
    <row r="2020" spans="3:6">
      <c r="C2020" s="13"/>
      <c r="D2020" s="13"/>
      <c r="E2020" s="13"/>
      <c r="F2020" s="13"/>
    </row>
    <row r="2021" spans="3:6">
      <c r="C2021" s="13"/>
      <c r="D2021" s="13"/>
      <c r="E2021" s="13"/>
      <c r="F2021" s="13"/>
    </row>
    <row r="2022" spans="3:6">
      <c r="C2022" s="13"/>
      <c r="D2022" s="13"/>
      <c r="E2022" s="13"/>
      <c r="F2022" s="13"/>
    </row>
    <row r="2023" spans="3:6">
      <c r="C2023" s="13"/>
      <c r="D2023" s="13"/>
      <c r="E2023" s="13"/>
      <c r="F2023" s="13"/>
    </row>
    <row r="2024" spans="3:6">
      <c r="C2024" s="13"/>
      <c r="D2024" s="13"/>
      <c r="E2024" s="13"/>
      <c r="F2024" s="13"/>
    </row>
    <row r="2025" spans="3:6">
      <c r="C2025" s="13"/>
      <c r="D2025" s="13"/>
      <c r="E2025" s="13"/>
      <c r="F2025" s="13"/>
    </row>
    <row r="2026" spans="3:6">
      <c r="C2026" s="13"/>
      <c r="D2026" s="13"/>
      <c r="E2026" s="13"/>
      <c r="F2026" s="13"/>
    </row>
    <row r="2027" spans="3:6">
      <c r="C2027" s="13"/>
      <c r="D2027" s="13"/>
      <c r="E2027" s="13"/>
      <c r="F2027" s="13"/>
    </row>
    <row r="2028" spans="3:6">
      <c r="C2028" s="13"/>
      <c r="D2028" s="13"/>
      <c r="E2028" s="13"/>
      <c r="F2028" s="13"/>
    </row>
    <row r="2029" spans="3:6">
      <c r="C2029" s="13"/>
      <c r="D2029" s="13"/>
      <c r="E2029" s="13"/>
      <c r="F2029" s="13"/>
    </row>
    <row r="2030" spans="3:6">
      <c r="C2030" s="13"/>
      <c r="D2030" s="13"/>
      <c r="E2030" s="13"/>
      <c r="F2030" s="13"/>
    </row>
    <row r="2031" spans="3:6">
      <c r="C2031" s="13"/>
      <c r="D2031" s="13"/>
      <c r="E2031" s="13"/>
      <c r="F2031" s="13"/>
    </row>
    <row r="2032" spans="3:6">
      <c r="C2032" s="13"/>
      <c r="D2032" s="13"/>
      <c r="E2032" s="13"/>
      <c r="F2032" s="13"/>
    </row>
    <row r="2033" spans="3:6">
      <c r="C2033" s="13"/>
      <c r="D2033" s="13"/>
      <c r="E2033" s="13"/>
      <c r="F2033" s="13"/>
    </row>
    <row r="2034" spans="3:6">
      <c r="C2034" s="13"/>
      <c r="D2034" s="13"/>
      <c r="E2034" s="13"/>
      <c r="F2034" s="13"/>
    </row>
    <row r="2035" spans="3:6">
      <c r="C2035" s="13"/>
      <c r="D2035" s="13"/>
      <c r="E2035" s="13"/>
      <c r="F2035" s="13"/>
    </row>
    <row r="2036" spans="3:6">
      <c r="C2036" s="13"/>
      <c r="D2036" s="13"/>
      <c r="E2036" s="13"/>
      <c r="F2036" s="13"/>
    </row>
    <row r="2037" spans="3:6">
      <c r="C2037" s="13"/>
      <c r="D2037" s="13"/>
      <c r="E2037" s="13"/>
      <c r="F2037" s="13"/>
    </row>
    <row r="2038" spans="3:6">
      <c r="C2038" s="13"/>
      <c r="D2038" s="13"/>
      <c r="E2038" s="13"/>
      <c r="F2038" s="13"/>
    </row>
    <row r="2039" spans="3:6">
      <c r="C2039" s="13"/>
      <c r="D2039" s="13"/>
      <c r="E2039" s="13"/>
      <c r="F2039" s="13"/>
    </row>
    <row r="2040" spans="3:6">
      <c r="C2040" s="13"/>
      <c r="D2040" s="13"/>
      <c r="E2040" s="13"/>
      <c r="F2040" s="13"/>
    </row>
    <row r="2041" spans="3:6">
      <c r="C2041" s="13"/>
      <c r="D2041" s="13"/>
      <c r="E2041" s="13"/>
      <c r="F2041" s="13"/>
    </row>
    <row r="2042" spans="3:6">
      <c r="C2042" s="13"/>
      <c r="D2042" s="13"/>
      <c r="E2042" s="13"/>
      <c r="F2042" s="13"/>
    </row>
    <row r="2043" spans="3:6">
      <c r="C2043" s="13"/>
      <c r="D2043" s="13"/>
      <c r="E2043" s="13"/>
      <c r="F2043" s="13"/>
    </row>
    <row r="2044" spans="3:6">
      <c r="C2044" s="13"/>
      <c r="D2044" s="13"/>
      <c r="E2044" s="13"/>
      <c r="F2044" s="13"/>
    </row>
    <row r="2045" spans="3:6">
      <c r="C2045" s="13"/>
      <c r="D2045" s="13"/>
      <c r="E2045" s="13"/>
      <c r="F2045" s="13"/>
    </row>
    <row r="2046" spans="3:6">
      <c r="C2046" s="13"/>
      <c r="D2046" s="13"/>
      <c r="E2046" s="13"/>
      <c r="F2046" s="13"/>
    </row>
    <row r="2047" spans="3:6">
      <c r="C2047" s="13"/>
      <c r="D2047" s="13"/>
      <c r="E2047" s="13"/>
      <c r="F2047" s="13"/>
    </row>
    <row r="2048" spans="3:6">
      <c r="C2048" s="13"/>
      <c r="D2048" s="13"/>
      <c r="E2048" s="13"/>
      <c r="F2048" s="13"/>
    </row>
    <row r="2049" spans="3:6">
      <c r="C2049" s="13"/>
      <c r="D2049" s="13"/>
      <c r="E2049" s="13"/>
      <c r="F2049" s="13"/>
    </row>
    <row r="2050" spans="3:6">
      <c r="C2050" s="13"/>
      <c r="D2050" s="13"/>
      <c r="E2050" s="13"/>
      <c r="F2050" s="13"/>
    </row>
    <row r="2051" spans="3:6">
      <c r="C2051" s="13"/>
      <c r="D2051" s="13"/>
      <c r="E2051" s="13"/>
      <c r="F2051" s="13"/>
    </row>
    <row r="2052" spans="3:6">
      <c r="C2052" s="13"/>
      <c r="D2052" s="13"/>
      <c r="E2052" s="13"/>
      <c r="F2052" s="13"/>
    </row>
    <row r="2053" spans="3:6">
      <c r="C2053" s="13"/>
      <c r="D2053" s="13"/>
      <c r="E2053" s="13"/>
      <c r="F2053" s="13"/>
    </row>
    <row r="2054" spans="3:6">
      <c r="C2054" s="13"/>
      <c r="D2054" s="13"/>
      <c r="E2054" s="13"/>
      <c r="F2054" s="13"/>
    </row>
    <row r="2055" spans="3:6">
      <c r="C2055" s="13"/>
      <c r="D2055" s="13"/>
      <c r="E2055" s="13"/>
      <c r="F2055" s="13"/>
    </row>
    <row r="2056" spans="3:6">
      <c r="C2056" s="13"/>
      <c r="D2056" s="13"/>
      <c r="E2056" s="13"/>
      <c r="F2056" s="13"/>
    </row>
    <row r="2057" spans="3:6">
      <c r="C2057" s="13"/>
      <c r="D2057" s="13"/>
      <c r="E2057" s="13"/>
      <c r="F2057" s="13"/>
    </row>
    <row r="2058" spans="3:6">
      <c r="C2058" s="13"/>
      <c r="D2058" s="13"/>
      <c r="E2058" s="13"/>
      <c r="F2058" s="13"/>
    </row>
    <row r="2059" spans="3:6">
      <c r="C2059" s="13"/>
      <c r="D2059" s="13"/>
      <c r="E2059" s="13"/>
      <c r="F2059" s="13"/>
    </row>
    <row r="2060" spans="3:6">
      <c r="C2060" s="13"/>
      <c r="D2060" s="13"/>
      <c r="E2060" s="13"/>
      <c r="F2060" s="13"/>
    </row>
    <row r="2061" spans="3:6">
      <c r="C2061" s="13"/>
      <c r="D2061" s="13"/>
      <c r="E2061" s="13"/>
      <c r="F2061" s="13"/>
    </row>
    <row r="2062" spans="3:6">
      <c r="C2062" s="13"/>
      <c r="D2062" s="13"/>
      <c r="E2062" s="13"/>
      <c r="F2062" s="13"/>
    </row>
    <row r="2063" spans="3:6">
      <c r="C2063" s="13"/>
      <c r="D2063" s="13"/>
      <c r="E2063" s="13"/>
      <c r="F2063" s="13"/>
    </row>
    <row r="2064" spans="3:6">
      <c r="C2064" s="13"/>
      <c r="D2064" s="13"/>
      <c r="E2064" s="13"/>
      <c r="F2064" s="13"/>
    </row>
    <row r="2065" spans="3:6">
      <c r="C2065" s="13"/>
      <c r="D2065" s="13"/>
      <c r="E2065" s="13"/>
      <c r="F2065" s="13"/>
    </row>
    <row r="2066" spans="3:6">
      <c r="C2066" s="13"/>
      <c r="D2066" s="13"/>
      <c r="E2066" s="13"/>
      <c r="F2066" s="13"/>
    </row>
    <row r="2067" spans="3:6">
      <c r="C2067" s="13"/>
      <c r="D2067" s="13"/>
      <c r="E2067" s="13"/>
      <c r="F2067" s="13"/>
    </row>
    <row r="2068" spans="3:6">
      <c r="C2068" s="13"/>
      <c r="D2068" s="13"/>
      <c r="E2068" s="13"/>
      <c r="F2068" s="13"/>
    </row>
    <row r="2069" spans="3:6">
      <c r="C2069" s="13"/>
      <c r="D2069" s="13"/>
      <c r="E2069" s="13"/>
      <c r="F2069" s="13"/>
    </row>
    <row r="2070" spans="3:6">
      <c r="C2070" s="13"/>
      <c r="D2070" s="13"/>
      <c r="E2070" s="13"/>
      <c r="F2070" s="13"/>
    </row>
    <row r="2071" spans="3:6">
      <c r="C2071" s="13"/>
      <c r="D2071" s="13"/>
      <c r="E2071" s="13"/>
      <c r="F2071" s="13"/>
    </row>
    <row r="2072" spans="3:6">
      <c r="C2072" s="13"/>
      <c r="D2072" s="13"/>
      <c r="E2072" s="13"/>
      <c r="F2072" s="13"/>
    </row>
    <row r="2073" spans="3:6">
      <c r="C2073" s="13"/>
      <c r="D2073" s="13"/>
      <c r="E2073" s="13"/>
      <c r="F2073" s="13"/>
    </row>
    <row r="2074" spans="3:6">
      <c r="C2074" s="13"/>
      <c r="D2074" s="13"/>
      <c r="E2074" s="13"/>
      <c r="F2074" s="13"/>
    </row>
    <row r="2075" spans="3:6">
      <c r="C2075" s="13"/>
      <c r="D2075" s="13"/>
      <c r="E2075" s="13"/>
      <c r="F2075" s="13"/>
    </row>
    <row r="2076" spans="3:6">
      <c r="C2076" s="13"/>
      <c r="D2076" s="13"/>
      <c r="E2076" s="13"/>
      <c r="F2076" s="13"/>
    </row>
    <row r="2077" spans="3:6">
      <c r="C2077" s="13"/>
      <c r="D2077" s="13"/>
      <c r="E2077" s="13"/>
      <c r="F2077" s="13"/>
    </row>
    <row r="2078" spans="3:6">
      <c r="C2078" s="13"/>
      <c r="D2078" s="13"/>
      <c r="E2078" s="13"/>
      <c r="F2078" s="13"/>
    </row>
    <row r="2079" spans="3:6">
      <c r="C2079" s="13"/>
      <c r="D2079" s="13"/>
      <c r="E2079" s="13"/>
      <c r="F2079" s="13"/>
    </row>
    <row r="2080" spans="3:6">
      <c r="C2080" s="13"/>
      <c r="D2080" s="13"/>
      <c r="E2080" s="13"/>
      <c r="F2080" s="13"/>
    </row>
    <row r="2081" spans="3:6">
      <c r="C2081" s="13"/>
      <c r="D2081" s="13"/>
      <c r="E2081" s="13"/>
      <c r="F2081" s="13"/>
    </row>
    <row r="2082" spans="3:6">
      <c r="C2082" s="13"/>
      <c r="D2082" s="13"/>
      <c r="E2082" s="13"/>
      <c r="F2082" s="13"/>
    </row>
    <row r="2083" spans="3:6">
      <c r="C2083" s="13"/>
      <c r="D2083" s="13"/>
      <c r="E2083" s="13"/>
      <c r="F2083" s="13"/>
    </row>
    <row r="2084" spans="3:6">
      <c r="C2084" s="13"/>
      <c r="D2084" s="13"/>
      <c r="E2084" s="13"/>
      <c r="F2084" s="13"/>
    </row>
    <row r="2085" spans="3:6">
      <c r="C2085" s="13"/>
      <c r="D2085" s="13"/>
      <c r="E2085" s="13"/>
      <c r="F2085" s="13"/>
    </row>
    <row r="2086" spans="3:6">
      <c r="C2086" s="13"/>
      <c r="D2086" s="13"/>
      <c r="E2086" s="13"/>
      <c r="F2086" s="13"/>
    </row>
    <row r="2087" spans="3:6">
      <c r="C2087" s="13"/>
      <c r="D2087" s="13"/>
      <c r="E2087" s="13"/>
      <c r="F2087" s="13"/>
    </row>
    <row r="2088" spans="3:6">
      <c r="C2088" s="13"/>
      <c r="D2088" s="13"/>
      <c r="E2088" s="13"/>
      <c r="F2088" s="13"/>
    </row>
    <row r="2089" spans="3:6">
      <c r="C2089" s="13"/>
      <c r="D2089" s="13"/>
      <c r="E2089" s="13"/>
      <c r="F2089" s="13"/>
    </row>
    <row r="2090" spans="3:6">
      <c r="C2090" s="13"/>
      <c r="D2090" s="13"/>
      <c r="E2090" s="13"/>
      <c r="F2090" s="13"/>
    </row>
    <row r="2091" spans="3:6">
      <c r="C2091" s="13"/>
      <c r="D2091" s="13"/>
      <c r="E2091" s="13"/>
      <c r="F2091" s="13"/>
    </row>
    <row r="2092" spans="3:6">
      <c r="C2092" s="13"/>
      <c r="D2092" s="13"/>
      <c r="E2092" s="13"/>
      <c r="F2092" s="13"/>
    </row>
    <row r="2093" spans="3:6">
      <c r="C2093" s="13"/>
      <c r="D2093" s="13"/>
      <c r="E2093" s="13"/>
      <c r="F2093" s="13"/>
    </row>
    <row r="2094" spans="3:6">
      <c r="C2094" s="13"/>
      <c r="D2094" s="13"/>
      <c r="E2094" s="13"/>
      <c r="F2094" s="13"/>
    </row>
    <row r="2095" spans="3:6">
      <c r="C2095" s="13"/>
      <c r="D2095" s="13"/>
      <c r="E2095" s="13"/>
      <c r="F2095" s="13"/>
    </row>
    <row r="2096" spans="3:6">
      <c r="C2096" s="13"/>
      <c r="D2096" s="13"/>
      <c r="E2096" s="13"/>
      <c r="F2096" s="13"/>
    </row>
    <row r="2097" spans="3:6">
      <c r="C2097" s="13"/>
      <c r="D2097" s="13"/>
      <c r="E2097" s="13"/>
      <c r="F2097" s="13"/>
    </row>
    <row r="2098" spans="3:6">
      <c r="C2098" s="13"/>
      <c r="D2098" s="13"/>
      <c r="E2098" s="13"/>
      <c r="F2098" s="13"/>
    </row>
    <row r="2099" spans="3:6">
      <c r="C2099" s="13"/>
      <c r="D2099" s="13"/>
      <c r="E2099" s="13"/>
      <c r="F2099" s="13"/>
    </row>
    <row r="2100" spans="3:6">
      <c r="C2100" s="13"/>
      <c r="D2100" s="13"/>
      <c r="E2100" s="13"/>
      <c r="F2100" s="13"/>
    </row>
    <row r="2101" spans="3:6">
      <c r="C2101" s="13"/>
      <c r="D2101" s="13"/>
      <c r="E2101" s="13"/>
      <c r="F2101" s="13"/>
    </row>
    <row r="2102" spans="3:6">
      <c r="C2102" s="13"/>
      <c r="D2102" s="13"/>
      <c r="E2102" s="13"/>
      <c r="F2102" s="13"/>
    </row>
    <row r="2103" spans="3:6">
      <c r="C2103" s="13"/>
      <c r="D2103" s="13"/>
      <c r="E2103" s="13"/>
      <c r="F2103" s="13"/>
    </row>
    <row r="2104" spans="3:6">
      <c r="C2104" s="13"/>
      <c r="D2104" s="13"/>
      <c r="E2104" s="13"/>
      <c r="F2104" s="13"/>
    </row>
    <row r="2105" spans="3:6">
      <c r="C2105" s="13"/>
      <c r="D2105" s="13"/>
      <c r="E2105" s="13"/>
      <c r="F2105" s="13"/>
    </row>
    <row r="2106" spans="3:6">
      <c r="C2106" s="13"/>
      <c r="D2106" s="13"/>
      <c r="E2106" s="13"/>
      <c r="F2106" s="13"/>
    </row>
    <row r="2107" spans="3:6">
      <c r="C2107" s="13"/>
      <c r="D2107" s="13"/>
      <c r="E2107" s="13"/>
      <c r="F2107" s="13"/>
    </row>
    <row r="2108" spans="3:6">
      <c r="C2108" s="13"/>
      <c r="D2108" s="13"/>
      <c r="E2108" s="13"/>
      <c r="F2108" s="13"/>
    </row>
    <row r="2109" spans="3:6">
      <c r="C2109" s="13"/>
      <c r="D2109" s="13"/>
      <c r="E2109" s="13"/>
      <c r="F2109" s="13"/>
    </row>
    <row r="2110" spans="3:6">
      <c r="C2110" s="13"/>
      <c r="D2110" s="13"/>
      <c r="E2110" s="13"/>
      <c r="F2110" s="13"/>
    </row>
    <row r="2111" spans="3:6">
      <c r="C2111" s="13"/>
      <c r="D2111" s="13"/>
      <c r="E2111" s="13"/>
      <c r="F2111" s="13"/>
    </row>
    <row r="2112" spans="3:6">
      <c r="C2112" s="13"/>
      <c r="D2112" s="13"/>
      <c r="E2112" s="13"/>
      <c r="F2112" s="13"/>
    </row>
    <row r="2113" spans="3:6">
      <c r="C2113" s="13"/>
      <c r="D2113" s="13"/>
      <c r="E2113" s="13"/>
      <c r="F2113" s="13"/>
    </row>
    <row r="2114" spans="3:6">
      <c r="C2114" s="13"/>
      <c r="D2114" s="13"/>
      <c r="E2114" s="13"/>
      <c r="F2114" s="13"/>
    </row>
    <row r="2115" spans="3:6">
      <c r="C2115" s="13"/>
      <c r="D2115" s="13"/>
      <c r="E2115" s="13"/>
      <c r="F2115" s="13"/>
    </row>
    <row r="2116" spans="3:6">
      <c r="C2116" s="13"/>
      <c r="D2116" s="13"/>
      <c r="E2116" s="13"/>
      <c r="F2116" s="13"/>
    </row>
    <row r="2117" spans="3:6">
      <c r="C2117" s="13"/>
      <c r="D2117" s="13"/>
      <c r="E2117" s="13"/>
      <c r="F2117" s="13"/>
    </row>
    <row r="2118" spans="3:6">
      <c r="C2118" s="13"/>
      <c r="D2118" s="13"/>
      <c r="E2118" s="13"/>
      <c r="F2118" s="13"/>
    </row>
    <row r="2119" spans="3:6">
      <c r="C2119" s="13"/>
      <c r="D2119" s="13"/>
      <c r="E2119" s="13"/>
      <c r="F2119" s="13"/>
    </row>
    <row r="2120" spans="3:6">
      <c r="C2120" s="13"/>
      <c r="D2120" s="13"/>
      <c r="E2120" s="13"/>
      <c r="F2120" s="13"/>
    </row>
    <row r="2121" spans="3:6">
      <c r="C2121" s="13"/>
      <c r="D2121" s="13"/>
      <c r="E2121" s="13"/>
      <c r="F2121" s="13"/>
    </row>
    <row r="2122" spans="3:6">
      <c r="C2122" s="13"/>
      <c r="D2122" s="13"/>
      <c r="E2122" s="13"/>
      <c r="F2122" s="13"/>
    </row>
    <row r="2123" spans="3:6">
      <c r="C2123" s="13"/>
      <c r="D2123" s="13"/>
      <c r="E2123" s="13"/>
      <c r="F2123" s="13"/>
    </row>
    <row r="2124" spans="3:6">
      <c r="C2124" s="13"/>
      <c r="D2124" s="13"/>
      <c r="E2124" s="13"/>
      <c r="F2124" s="13"/>
    </row>
    <row r="2125" spans="3:6">
      <c r="C2125" s="13"/>
      <c r="D2125" s="13"/>
      <c r="E2125" s="13"/>
      <c r="F2125" s="13"/>
    </row>
    <row r="2126" spans="3:6">
      <c r="C2126" s="13"/>
      <c r="D2126" s="13"/>
      <c r="E2126" s="13"/>
      <c r="F2126" s="13"/>
    </row>
    <row r="2127" spans="3:6">
      <c r="C2127" s="13"/>
      <c r="D2127" s="13"/>
      <c r="E2127" s="13"/>
      <c r="F2127" s="13"/>
    </row>
    <row r="2128" spans="3:6">
      <c r="C2128" s="13"/>
      <c r="D2128" s="13"/>
      <c r="E2128" s="13"/>
      <c r="F2128" s="13"/>
    </row>
    <row r="2129" spans="3:6">
      <c r="C2129" s="13"/>
      <c r="D2129" s="13"/>
      <c r="E2129" s="13"/>
      <c r="F2129" s="13"/>
    </row>
    <row r="2130" spans="3:6">
      <c r="C2130" s="13"/>
      <c r="D2130" s="13"/>
      <c r="E2130" s="13"/>
      <c r="F2130" s="13"/>
    </row>
    <row r="2131" spans="3:6">
      <c r="C2131" s="13"/>
      <c r="D2131" s="13"/>
      <c r="E2131" s="13"/>
      <c r="F2131" s="13"/>
    </row>
    <row r="2132" spans="3:6">
      <c r="C2132" s="13"/>
      <c r="D2132" s="13"/>
      <c r="E2132" s="13"/>
      <c r="F2132" s="13"/>
    </row>
    <row r="2133" spans="3:6">
      <c r="C2133" s="13"/>
      <c r="D2133" s="13"/>
      <c r="E2133" s="13"/>
      <c r="F2133" s="13"/>
    </row>
    <row r="2134" spans="3:6">
      <c r="C2134" s="13"/>
      <c r="D2134" s="13"/>
      <c r="E2134" s="13"/>
      <c r="F2134" s="13"/>
    </row>
    <row r="2135" spans="3:6">
      <c r="C2135" s="13"/>
      <c r="D2135" s="13"/>
      <c r="E2135" s="13"/>
      <c r="F2135" s="13"/>
    </row>
    <row r="2136" spans="3:6">
      <c r="C2136" s="13"/>
      <c r="D2136" s="13"/>
      <c r="E2136" s="13"/>
      <c r="F2136" s="13"/>
    </row>
    <row r="2137" spans="3:6">
      <c r="C2137" s="13"/>
      <c r="D2137" s="13"/>
      <c r="E2137" s="13"/>
      <c r="F2137" s="13"/>
    </row>
    <row r="2138" spans="3:6">
      <c r="C2138" s="13"/>
      <c r="D2138" s="13"/>
      <c r="E2138" s="13"/>
      <c r="F2138" s="13"/>
    </row>
    <row r="2139" spans="3:6">
      <c r="C2139" s="13"/>
      <c r="D2139" s="13"/>
      <c r="E2139" s="13"/>
      <c r="F2139" s="13"/>
    </row>
    <row r="2140" spans="3:6">
      <c r="C2140" s="13"/>
      <c r="D2140" s="13"/>
      <c r="E2140" s="13"/>
      <c r="F2140" s="13"/>
    </row>
    <row r="2141" spans="3:6">
      <c r="C2141" s="13"/>
      <c r="D2141" s="13"/>
      <c r="E2141" s="13"/>
      <c r="F2141" s="13"/>
    </row>
    <row r="2142" spans="3:6">
      <c r="C2142" s="13"/>
      <c r="D2142" s="13"/>
      <c r="E2142" s="13"/>
      <c r="F2142" s="13"/>
    </row>
    <row r="2143" spans="3:6">
      <c r="C2143" s="13"/>
      <c r="D2143" s="13"/>
      <c r="E2143" s="13"/>
      <c r="F2143" s="13"/>
    </row>
    <row r="2144" spans="3:6">
      <c r="C2144" s="13"/>
      <c r="D2144" s="13"/>
      <c r="E2144" s="13"/>
      <c r="F2144" s="13"/>
    </row>
    <row r="2145" spans="3:6">
      <c r="C2145" s="13"/>
      <c r="D2145" s="13"/>
      <c r="E2145" s="13"/>
      <c r="F2145" s="13"/>
    </row>
    <row r="2146" spans="3:6">
      <c r="C2146" s="13"/>
      <c r="D2146" s="13"/>
      <c r="E2146" s="13"/>
      <c r="F2146" s="13"/>
    </row>
    <row r="2147" spans="3:6">
      <c r="C2147" s="13"/>
      <c r="D2147" s="13"/>
      <c r="E2147" s="13"/>
      <c r="F2147" s="13"/>
    </row>
    <row r="2148" spans="3:6">
      <c r="C2148" s="13"/>
      <c r="D2148" s="13"/>
      <c r="E2148" s="13"/>
      <c r="F2148" s="13"/>
    </row>
    <row r="2149" spans="3:6">
      <c r="C2149" s="13"/>
      <c r="D2149" s="13"/>
      <c r="E2149" s="13"/>
      <c r="F2149" s="13"/>
    </row>
    <row r="2150" spans="3:6">
      <c r="C2150" s="13"/>
      <c r="D2150" s="13"/>
      <c r="E2150" s="13"/>
      <c r="F2150" s="13"/>
    </row>
    <row r="2151" spans="3:6">
      <c r="C2151" s="13"/>
      <c r="D2151" s="13"/>
      <c r="E2151" s="13"/>
      <c r="F2151" s="13"/>
    </row>
    <row r="2152" spans="3:6">
      <c r="C2152" s="13"/>
      <c r="D2152" s="13"/>
      <c r="E2152" s="13"/>
      <c r="F2152" s="13"/>
    </row>
    <row r="2153" spans="3:6">
      <c r="C2153" s="13"/>
      <c r="D2153" s="13"/>
      <c r="E2153" s="13"/>
      <c r="F2153" s="13"/>
    </row>
    <row r="2154" spans="3:6">
      <c r="C2154" s="13"/>
      <c r="D2154" s="13"/>
      <c r="E2154" s="13"/>
      <c r="F2154" s="13"/>
    </row>
    <row r="2155" spans="3:6">
      <c r="C2155" s="13"/>
      <c r="D2155" s="13"/>
      <c r="E2155" s="13"/>
      <c r="F2155" s="13"/>
    </row>
    <row r="2156" spans="3:6">
      <c r="C2156" s="13"/>
      <c r="D2156" s="13"/>
      <c r="E2156" s="13"/>
      <c r="F2156" s="13"/>
    </row>
    <row r="2157" spans="3:6">
      <c r="C2157" s="13"/>
      <c r="D2157" s="13"/>
      <c r="E2157" s="13"/>
      <c r="F2157" s="13"/>
    </row>
    <row r="2158" spans="3:6">
      <c r="C2158" s="13"/>
      <c r="D2158" s="13"/>
      <c r="E2158" s="13"/>
      <c r="F2158" s="13"/>
    </row>
    <row r="2159" spans="3:6">
      <c r="C2159" s="13"/>
      <c r="D2159" s="13"/>
      <c r="E2159" s="13"/>
      <c r="F2159" s="13"/>
    </row>
    <row r="2160" spans="3:6">
      <c r="C2160" s="13"/>
      <c r="D2160" s="13"/>
      <c r="E2160" s="13"/>
      <c r="F2160" s="13"/>
    </row>
    <row r="2161" spans="3:6">
      <c r="C2161" s="13"/>
      <c r="D2161" s="13"/>
      <c r="E2161" s="13"/>
      <c r="F2161" s="13"/>
    </row>
    <row r="2162" spans="3:6">
      <c r="C2162" s="13"/>
      <c r="D2162" s="13"/>
      <c r="E2162" s="13"/>
      <c r="F2162" s="13"/>
    </row>
    <row r="2163" spans="3:6">
      <c r="C2163" s="13"/>
      <c r="D2163" s="13"/>
      <c r="E2163" s="13"/>
      <c r="F2163" s="13"/>
    </row>
    <row r="2164" spans="3:6">
      <c r="C2164" s="13"/>
      <c r="D2164" s="13"/>
      <c r="E2164" s="13"/>
      <c r="F2164" s="13"/>
    </row>
    <row r="2165" spans="3:6">
      <c r="C2165" s="13"/>
      <c r="D2165" s="13"/>
      <c r="E2165" s="13"/>
      <c r="F2165" s="13"/>
    </row>
    <row r="2166" spans="3:6">
      <c r="C2166" s="13"/>
      <c r="D2166" s="13"/>
      <c r="E2166" s="13"/>
      <c r="F2166" s="13"/>
    </row>
    <row r="2167" spans="3:6">
      <c r="C2167" s="13"/>
      <c r="D2167" s="13"/>
      <c r="E2167" s="13"/>
      <c r="F2167" s="13"/>
    </row>
    <row r="2168" spans="3:6">
      <c r="C2168" s="13"/>
      <c r="D2168" s="13"/>
      <c r="E2168" s="13"/>
      <c r="F2168" s="13"/>
    </row>
    <row r="2169" spans="3:6">
      <c r="C2169" s="13"/>
      <c r="D2169" s="13"/>
      <c r="E2169" s="13"/>
      <c r="F2169" s="13"/>
    </row>
    <row r="2170" spans="3:6">
      <c r="C2170" s="13"/>
      <c r="D2170" s="13"/>
      <c r="E2170" s="13"/>
      <c r="F2170" s="13"/>
    </row>
    <row r="2171" spans="3:6">
      <c r="C2171" s="13"/>
      <c r="D2171" s="13"/>
      <c r="E2171" s="13"/>
      <c r="F2171" s="13"/>
    </row>
    <row r="2172" spans="3:6">
      <c r="C2172" s="13"/>
      <c r="D2172" s="13"/>
      <c r="E2172" s="13"/>
      <c r="F2172" s="13"/>
    </row>
    <row r="2173" spans="3:6">
      <c r="C2173" s="13"/>
      <c r="D2173" s="13"/>
      <c r="E2173" s="13"/>
      <c r="F2173" s="13"/>
    </row>
    <row r="2174" spans="3:6">
      <c r="C2174" s="13"/>
      <c r="D2174" s="13"/>
      <c r="E2174" s="13"/>
      <c r="F2174" s="13"/>
    </row>
    <row r="2175" spans="3:6">
      <c r="C2175" s="13"/>
      <c r="D2175" s="13"/>
      <c r="E2175" s="13"/>
      <c r="F2175" s="13"/>
    </row>
    <row r="2176" spans="3:6">
      <c r="C2176" s="13"/>
      <c r="D2176" s="13"/>
      <c r="E2176" s="13"/>
      <c r="F2176" s="13"/>
    </row>
    <row r="2177" spans="3:6">
      <c r="C2177" s="13"/>
      <c r="D2177" s="13"/>
      <c r="E2177" s="13"/>
      <c r="F2177" s="13"/>
    </row>
    <row r="2178" spans="3:6">
      <c r="C2178" s="13"/>
      <c r="D2178" s="13"/>
      <c r="E2178" s="13"/>
      <c r="F2178" s="13"/>
    </row>
    <row r="2179" spans="3:6">
      <c r="C2179" s="13"/>
      <c r="D2179" s="13"/>
      <c r="E2179" s="13"/>
      <c r="F2179" s="13"/>
    </row>
    <row r="2180" spans="3:6">
      <c r="C2180" s="13"/>
      <c r="D2180" s="13"/>
      <c r="E2180" s="13"/>
      <c r="F2180" s="13"/>
    </row>
    <row r="2181" spans="3:6">
      <c r="C2181" s="13"/>
      <c r="D2181" s="13"/>
      <c r="E2181" s="13"/>
      <c r="F2181" s="13"/>
    </row>
    <row r="2182" spans="3:6">
      <c r="C2182" s="13"/>
      <c r="D2182" s="13"/>
      <c r="E2182" s="13"/>
      <c r="F2182" s="13"/>
    </row>
    <row r="2183" spans="3:6">
      <c r="C2183" s="13"/>
      <c r="D2183" s="13"/>
      <c r="E2183" s="13"/>
      <c r="F2183" s="13"/>
    </row>
    <row r="2184" spans="3:6">
      <c r="C2184" s="13"/>
      <c r="D2184" s="13"/>
      <c r="E2184" s="13"/>
      <c r="F2184" s="13"/>
    </row>
    <row r="2185" spans="3:6">
      <c r="C2185" s="13"/>
      <c r="D2185" s="13"/>
      <c r="E2185" s="13"/>
      <c r="F2185" s="13"/>
    </row>
    <row r="2186" spans="3:6">
      <c r="C2186" s="13"/>
      <c r="D2186" s="13"/>
      <c r="E2186" s="13"/>
      <c r="F2186" s="13"/>
    </row>
    <row r="2187" spans="3:6">
      <c r="C2187" s="13"/>
      <c r="D2187" s="13"/>
      <c r="E2187" s="13"/>
      <c r="F2187" s="13"/>
    </row>
    <row r="2188" spans="3:6">
      <c r="C2188" s="13"/>
      <c r="D2188" s="13"/>
      <c r="E2188" s="13"/>
      <c r="F2188" s="13"/>
    </row>
    <row r="2189" spans="3:6">
      <c r="C2189" s="13"/>
      <c r="D2189" s="13"/>
      <c r="E2189" s="13"/>
      <c r="F2189" s="13"/>
    </row>
    <row r="2190" spans="3:6">
      <c r="C2190" s="13"/>
      <c r="D2190" s="13"/>
      <c r="E2190" s="13"/>
      <c r="F2190" s="13"/>
    </row>
    <row r="2191" spans="3:6">
      <c r="C2191" s="13"/>
      <c r="D2191" s="13"/>
      <c r="E2191" s="13"/>
      <c r="F2191" s="13"/>
    </row>
    <row r="2192" spans="3:6">
      <c r="C2192" s="13"/>
      <c r="D2192" s="13"/>
      <c r="E2192" s="13"/>
      <c r="F2192" s="13"/>
    </row>
    <row r="2193" spans="3:6">
      <c r="C2193" s="13"/>
      <c r="D2193" s="13"/>
      <c r="E2193" s="13"/>
      <c r="F2193" s="13"/>
    </row>
    <row r="2194" spans="3:6">
      <c r="C2194" s="13"/>
      <c r="D2194" s="13"/>
      <c r="E2194" s="13"/>
      <c r="F2194" s="13"/>
    </row>
    <row r="2195" spans="3:6">
      <c r="C2195" s="13"/>
      <c r="D2195" s="13"/>
      <c r="E2195" s="13"/>
      <c r="F2195" s="13"/>
    </row>
    <row r="2196" spans="3:6">
      <c r="C2196" s="13"/>
      <c r="D2196" s="13"/>
      <c r="E2196" s="13"/>
      <c r="F2196" s="13"/>
    </row>
    <row r="2197" spans="3:6">
      <c r="C2197" s="13"/>
      <c r="D2197" s="13"/>
      <c r="E2197" s="13"/>
      <c r="F2197" s="13"/>
    </row>
    <row r="2198" spans="3:6">
      <c r="C2198" s="13"/>
      <c r="D2198" s="13"/>
      <c r="E2198" s="13"/>
      <c r="F2198" s="13"/>
    </row>
    <row r="2199" spans="3:6">
      <c r="C2199" s="13"/>
      <c r="D2199" s="13"/>
      <c r="E2199" s="13"/>
      <c r="F2199" s="13"/>
    </row>
    <row r="2200" spans="3:6">
      <c r="C2200" s="13"/>
      <c r="D2200" s="13"/>
      <c r="E2200" s="13"/>
      <c r="F2200" s="13"/>
    </row>
    <row r="2201" spans="3:6">
      <c r="C2201" s="13"/>
      <c r="D2201" s="13"/>
      <c r="E2201" s="13"/>
      <c r="F2201" s="13"/>
    </row>
    <row r="2202" spans="3:6">
      <c r="C2202" s="13"/>
      <c r="D2202" s="13"/>
      <c r="E2202" s="13"/>
      <c r="F2202" s="13"/>
    </row>
    <row r="2203" spans="3:6">
      <c r="C2203" s="13"/>
      <c r="D2203" s="13"/>
      <c r="E2203" s="13"/>
      <c r="F2203" s="13"/>
    </row>
    <row r="2204" spans="3:6">
      <c r="C2204" s="13"/>
      <c r="D2204" s="13"/>
      <c r="E2204" s="13"/>
      <c r="F2204" s="13"/>
    </row>
    <row r="2205" spans="3:6">
      <c r="C2205" s="13"/>
      <c r="D2205" s="13"/>
      <c r="E2205" s="13"/>
      <c r="F2205" s="13"/>
    </row>
    <row r="2206" spans="3:6">
      <c r="C2206" s="13"/>
      <c r="D2206" s="13"/>
      <c r="E2206" s="13"/>
      <c r="F2206" s="13"/>
    </row>
    <row r="2207" spans="3:6">
      <c r="C2207" s="13"/>
      <c r="D2207" s="13"/>
      <c r="E2207" s="13"/>
      <c r="F2207" s="13"/>
    </row>
    <row r="2208" spans="3:6">
      <c r="C2208" s="13"/>
      <c r="D2208" s="13"/>
      <c r="E2208" s="13"/>
      <c r="F2208" s="13"/>
    </row>
    <row r="2209" spans="3:6">
      <c r="C2209" s="13"/>
      <c r="D2209" s="13"/>
      <c r="E2209" s="13"/>
      <c r="F2209" s="13"/>
    </row>
    <row r="2210" spans="3:6">
      <c r="C2210" s="13"/>
      <c r="D2210" s="13"/>
      <c r="E2210" s="13"/>
      <c r="F2210" s="13"/>
    </row>
    <row r="2211" spans="3:6">
      <c r="C2211" s="13"/>
      <c r="D2211" s="13"/>
      <c r="E2211" s="13"/>
      <c r="F2211" s="13"/>
    </row>
    <row r="2212" spans="3:6">
      <c r="C2212" s="13"/>
      <c r="D2212" s="13"/>
      <c r="E2212" s="13"/>
      <c r="F2212" s="13"/>
    </row>
    <row r="2213" spans="3:6">
      <c r="C2213" s="13"/>
      <c r="D2213" s="13"/>
      <c r="E2213" s="13"/>
      <c r="F2213" s="13"/>
    </row>
    <row r="2214" spans="3:6">
      <c r="C2214" s="13"/>
      <c r="D2214" s="13"/>
      <c r="E2214" s="13"/>
      <c r="F2214" s="13"/>
    </row>
    <row r="2215" spans="3:6">
      <c r="C2215" s="13"/>
      <c r="D2215" s="13"/>
      <c r="E2215" s="13"/>
      <c r="F2215" s="13"/>
    </row>
    <row r="2216" spans="3:6">
      <c r="C2216" s="13"/>
      <c r="D2216" s="13"/>
      <c r="E2216" s="13"/>
      <c r="F2216" s="13"/>
    </row>
    <row r="2217" spans="3:6">
      <c r="C2217" s="13"/>
      <c r="D2217" s="13"/>
      <c r="E2217" s="13"/>
      <c r="F2217" s="13"/>
    </row>
    <row r="2218" spans="3:6">
      <c r="C2218" s="13"/>
      <c r="D2218" s="13"/>
      <c r="E2218" s="13"/>
      <c r="F2218" s="13"/>
    </row>
    <row r="2219" spans="3:6">
      <c r="C2219" s="13"/>
      <c r="D2219" s="13"/>
      <c r="E2219" s="13"/>
      <c r="F2219" s="13"/>
    </row>
    <row r="2220" spans="3:6">
      <c r="C2220" s="13"/>
      <c r="D2220" s="13"/>
      <c r="E2220" s="13"/>
      <c r="F2220" s="13"/>
    </row>
    <row r="2221" spans="3:6">
      <c r="C2221" s="13"/>
      <c r="D2221" s="13"/>
      <c r="E2221" s="13"/>
      <c r="F2221" s="13"/>
    </row>
    <row r="2222" spans="3:6">
      <c r="C2222" s="13"/>
      <c r="D2222" s="13"/>
      <c r="E2222" s="13"/>
      <c r="F2222" s="13"/>
    </row>
    <row r="2223" spans="3:6">
      <c r="C2223" s="13"/>
      <c r="D2223" s="13"/>
      <c r="E2223" s="13"/>
      <c r="F2223" s="13"/>
    </row>
    <row r="2224" spans="3:6">
      <c r="C2224" s="13"/>
      <c r="D2224" s="13"/>
      <c r="E2224" s="13"/>
      <c r="F2224" s="13"/>
    </row>
    <row r="2225" spans="3:6">
      <c r="C2225" s="13"/>
      <c r="D2225" s="13"/>
      <c r="E2225" s="13"/>
      <c r="F2225" s="13"/>
    </row>
    <row r="2226" spans="3:6">
      <c r="C2226" s="13"/>
      <c r="D2226" s="13"/>
      <c r="E2226" s="13"/>
      <c r="F2226" s="13"/>
    </row>
    <row r="2227" spans="3:6">
      <c r="C2227" s="13"/>
      <c r="D2227" s="13"/>
      <c r="E2227" s="13"/>
      <c r="F2227" s="13"/>
    </row>
    <row r="2228" spans="3:6">
      <c r="C2228" s="13"/>
      <c r="D2228" s="13"/>
      <c r="E2228" s="13"/>
      <c r="F2228" s="13"/>
    </row>
    <row r="2229" spans="3:6">
      <c r="C2229" s="13"/>
      <c r="D2229" s="13"/>
      <c r="E2229" s="13"/>
      <c r="F2229" s="13"/>
    </row>
    <row r="2230" spans="3:6">
      <c r="C2230" s="13"/>
      <c r="D2230" s="13"/>
      <c r="E2230" s="13"/>
      <c r="F2230" s="13"/>
    </row>
    <row r="2231" spans="3:6">
      <c r="C2231" s="13"/>
      <c r="D2231" s="13"/>
      <c r="E2231" s="13"/>
      <c r="F2231" s="13"/>
    </row>
    <row r="2232" spans="3:6">
      <c r="C2232" s="13"/>
      <c r="D2232" s="13"/>
      <c r="E2232" s="13"/>
      <c r="F2232" s="13"/>
    </row>
    <row r="2233" spans="3:6">
      <c r="C2233" s="13"/>
      <c r="D2233" s="13"/>
      <c r="E2233" s="13"/>
      <c r="F2233" s="13"/>
    </row>
    <row r="2234" spans="3:6">
      <c r="C2234" s="13"/>
      <c r="D2234" s="13"/>
      <c r="E2234" s="13"/>
      <c r="F2234" s="13"/>
    </row>
    <row r="2235" spans="3:6">
      <c r="C2235" s="13"/>
      <c r="D2235" s="13"/>
      <c r="E2235" s="13"/>
      <c r="F2235" s="13"/>
    </row>
    <row r="2236" spans="3:6">
      <c r="C2236" s="13"/>
      <c r="D2236" s="13"/>
      <c r="E2236" s="13"/>
      <c r="F2236" s="13"/>
    </row>
    <row r="2237" spans="3:6">
      <c r="C2237" s="13"/>
      <c r="D2237" s="13"/>
      <c r="E2237" s="13"/>
      <c r="F2237" s="13"/>
    </row>
    <row r="2238" spans="3:6">
      <c r="C2238" s="13"/>
      <c r="D2238" s="13"/>
      <c r="E2238" s="13"/>
      <c r="F2238" s="13"/>
    </row>
    <row r="2239" spans="3:6">
      <c r="C2239" s="13"/>
      <c r="D2239" s="13"/>
      <c r="E2239" s="13"/>
      <c r="F2239" s="13"/>
    </row>
    <row r="2240" spans="3:6">
      <c r="C2240" s="13"/>
      <c r="D2240" s="13"/>
      <c r="E2240" s="13"/>
      <c r="F2240" s="13"/>
    </row>
    <row r="2241" spans="3:6">
      <c r="C2241" s="13"/>
      <c r="D2241" s="13"/>
      <c r="E2241" s="13"/>
      <c r="F2241" s="13"/>
    </row>
    <row r="2242" spans="3:6">
      <c r="C2242" s="13"/>
      <c r="D2242" s="13"/>
      <c r="E2242" s="13"/>
      <c r="F2242" s="13"/>
    </row>
    <row r="2243" spans="3:6">
      <c r="C2243" s="13"/>
      <c r="D2243" s="13"/>
      <c r="E2243" s="13"/>
      <c r="F2243" s="13"/>
    </row>
    <row r="2244" spans="3:6">
      <c r="C2244" s="13"/>
      <c r="D2244" s="13"/>
      <c r="E2244" s="13"/>
      <c r="F2244" s="13"/>
    </row>
    <row r="2245" spans="3:6">
      <c r="C2245" s="13"/>
      <c r="D2245" s="13"/>
      <c r="E2245" s="13"/>
      <c r="F2245" s="13"/>
    </row>
    <row r="2246" spans="3:6">
      <c r="C2246" s="13"/>
      <c r="D2246" s="13"/>
      <c r="E2246" s="13"/>
      <c r="F2246" s="13"/>
    </row>
    <row r="2247" spans="3:6">
      <c r="C2247" s="13"/>
      <c r="D2247" s="13"/>
      <c r="E2247" s="13"/>
      <c r="F2247" s="13"/>
    </row>
    <row r="2248" spans="3:6">
      <c r="C2248" s="13"/>
      <c r="D2248" s="13"/>
      <c r="E2248" s="13"/>
      <c r="F2248" s="13"/>
    </row>
    <row r="2249" spans="3:6">
      <c r="C2249" s="13"/>
      <c r="D2249" s="13"/>
      <c r="E2249" s="13"/>
      <c r="F2249" s="13"/>
    </row>
    <row r="2250" spans="3:6">
      <c r="C2250" s="13"/>
      <c r="D2250" s="13"/>
      <c r="E2250" s="13"/>
      <c r="F2250" s="13"/>
    </row>
    <row r="2251" spans="3:6">
      <c r="C2251" s="13"/>
      <c r="D2251" s="13"/>
      <c r="E2251" s="13"/>
      <c r="F2251" s="13"/>
    </row>
    <row r="2252" spans="3:6">
      <c r="C2252" s="13"/>
      <c r="D2252" s="13"/>
      <c r="E2252" s="13"/>
      <c r="F2252" s="13"/>
    </row>
    <row r="2253" spans="3:6">
      <c r="C2253" s="13"/>
      <c r="D2253" s="13"/>
      <c r="E2253" s="13"/>
      <c r="F2253" s="13"/>
    </row>
    <row r="2254" spans="3:6">
      <c r="C2254" s="13"/>
      <c r="D2254" s="13"/>
      <c r="E2254" s="13"/>
      <c r="F2254" s="13"/>
    </row>
    <row r="2255" spans="3:6">
      <c r="C2255" s="13"/>
      <c r="D2255" s="13"/>
      <c r="E2255" s="13"/>
      <c r="F2255" s="13"/>
    </row>
    <row r="2256" spans="3:6">
      <c r="C2256" s="13"/>
      <c r="D2256" s="13"/>
      <c r="E2256" s="13"/>
      <c r="F2256" s="13"/>
    </row>
    <row r="2257" spans="3:6">
      <c r="C2257" s="13"/>
      <c r="D2257" s="13"/>
      <c r="E2257" s="13"/>
      <c r="F2257" s="13"/>
    </row>
    <row r="2258" spans="3:6">
      <c r="C2258" s="13"/>
      <c r="D2258" s="13"/>
      <c r="E2258" s="13"/>
      <c r="F2258" s="13"/>
    </row>
    <row r="2259" spans="3:6">
      <c r="C2259" s="13"/>
      <c r="D2259" s="13"/>
      <c r="E2259" s="13"/>
      <c r="F2259" s="13"/>
    </row>
    <row r="2260" spans="3:6">
      <c r="C2260" s="13"/>
      <c r="D2260" s="13"/>
      <c r="E2260" s="13"/>
      <c r="F2260" s="13"/>
    </row>
    <row r="2261" spans="3:6">
      <c r="C2261" s="13"/>
      <c r="D2261" s="13"/>
      <c r="E2261" s="13"/>
      <c r="F2261" s="13"/>
    </row>
    <row r="2262" spans="3:6">
      <c r="C2262" s="13"/>
      <c r="D2262" s="13"/>
      <c r="E2262" s="13"/>
      <c r="F2262" s="13"/>
    </row>
    <row r="2263" spans="3:6">
      <c r="C2263" s="13"/>
      <c r="D2263" s="13"/>
      <c r="E2263" s="13"/>
      <c r="F2263" s="13"/>
    </row>
    <row r="2264" spans="3:6">
      <c r="C2264" s="13"/>
      <c r="D2264" s="13"/>
      <c r="E2264" s="13"/>
      <c r="F2264" s="13"/>
    </row>
    <row r="2265" spans="3:6">
      <c r="C2265" s="13"/>
      <c r="D2265" s="13"/>
      <c r="E2265" s="13"/>
      <c r="F2265" s="13"/>
    </row>
    <row r="2266" spans="3:6">
      <c r="C2266" s="13"/>
      <c r="D2266" s="13"/>
      <c r="E2266" s="13"/>
      <c r="F2266" s="13"/>
    </row>
    <row r="2267" spans="3:6">
      <c r="C2267" s="13"/>
      <c r="D2267" s="13"/>
      <c r="E2267" s="13"/>
      <c r="F2267" s="13"/>
    </row>
    <row r="2268" spans="3:6">
      <c r="C2268" s="13"/>
      <c r="D2268" s="13"/>
      <c r="E2268" s="13"/>
      <c r="F2268" s="13"/>
    </row>
    <row r="2269" spans="3:6">
      <c r="C2269" s="13"/>
      <c r="D2269" s="13"/>
      <c r="E2269" s="13"/>
      <c r="F2269" s="13"/>
    </row>
    <row r="2270" spans="3:6">
      <c r="C2270" s="13"/>
      <c r="D2270" s="13"/>
      <c r="E2270" s="13"/>
      <c r="F2270" s="13"/>
    </row>
    <row r="2271" spans="3:6">
      <c r="C2271" s="13"/>
      <c r="D2271" s="13"/>
      <c r="E2271" s="13"/>
      <c r="F2271" s="13"/>
    </row>
    <row r="2272" spans="3:6">
      <c r="C2272" s="13"/>
      <c r="D2272" s="13"/>
      <c r="E2272" s="13"/>
      <c r="F2272" s="13"/>
    </row>
    <row r="2273" spans="3:6">
      <c r="C2273" s="13"/>
      <c r="D2273" s="13"/>
      <c r="E2273" s="13"/>
      <c r="F2273" s="13"/>
    </row>
    <row r="2274" spans="3:6">
      <c r="C2274" s="13"/>
      <c r="D2274" s="13"/>
      <c r="E2274" s="13"/>
      <c r="F2274" s="13"/>
    </row>
    <row r="2275" spans="3:6">
      <c r="C2275" s="13"/>
      <c r="D2275" s="13"/>
      <c r="E2275" s="13"/>
      <c r="F2275" s="13"/>
    </row>
    <row r="2276" spans="3:6">
      <c r="C2276" s="13"/>
      <c r="D2276" s="13"/>
      <c r="E2276" s="13"/>
      <c r="F2276" s="13"/>
    </row>
    <row r="2277" spans="3:6">
      <c r="C2277" s="13"/>
      <c r="D2277" s="13"/>
      <c r="E2277" s="13"/>
      <c r="F2277" s="13"/>
    </row>
    <row r="2278" spans="3:6">
      <c r="C2278" s="13"/>
      <c r="D2278" s="13"/>
      <c r="E2278" s="13"/>
      <c r="F2278" s="13"/>
    </row>
    <row r="2279" spans="3:6">
      <c r="C2279" s="13"/>
      <c r="D2279" s="13"/>
      <c r="E2279" s="13"/>
      <c r="F2279" s="13"/>
    </row>
    <row r="2280" spans="3:6">
      <c r="C2280" s="13"/>
      <c r="D2280" s="13"/>
      <c r="E2280" s="13"/>
      <c r="F2280" s="13"/>
    </row>
    <row r="2281" spans="3:6">
      <c r="C2281" s="13"/>
      <c r="D2281" s="13"/>
      <c r="E2281" s="13"/>
      <c r="F2281" s="13"/>
    </row>
    <row r="2282" spans="3:6">
      <c r="C2282" s="13"/>
      <c r="D2282" s="13"/>
      <c r="E2282" s="13"/>
      <c r="F2282" s="13"/>
    </row>
    <row r="2283" spans="3:6">
      <c r="C2283" s="13"/>
      <c r="D2283" s="13"/>
      <c r="E2283" s="13"/>
      <c r="F2283" s="13"/>
    </row>
    <row r="2284" spans="3:6">
      <c r="C2284" s="13"/>
      <c r="D2284" s="13"/>
      <c r="E2284" s="13"/>
      <c r="F2284" s="13"/>
    </row>
    <row r="2285" spans="3:6">
      <c r="C2285" s="13"/>
      <c r="D2285" s="13"/>
      <c r="E2285" s="13"/>
      <c r="F2285" s="13"/>
    </row>
    <row r="2286" spans="3:6">
      <c r="C2286" s="13"/>
      <c r="D2286" s="13"/>
      <c r="E2286" s="13"/>
      <c r="F2286" s="13"/>
    </row>
    <row r="2287" spans="3:6">
      <c r="C2287" s="13"/>
      <c r="D2287" s="13"/>
      <c r="E2287" s="13"/>
      <c r="F2287" s="13"/>
    </row>
    <row r="2288" spans="3:6">
      <c r="C2288" s="13"/>
      <c r="D2288" s="13"/>
      <c r="E2288" s="13"/>
      <c r="F2288" s="13"/>
    </row>
    <row r="2289" spans="3:6">
      <c r="C2289" s="13"/>
      <c r="D2289" s="13"/>
      <c r="E2289" s="13"/>
      <c r="F2289" s="13"/>
    </row>
    <row r="2290" spans="3:6">
      <c r="C2290" s="13"/>
      <c r="D2290" s="13"/>
      <c r="E2290" s="13"/>
      <c r="F2290" s="13"/>
    </row>
    <row r="2291" spans="3:6">
      <c r="C2291" s="13"/>
      <c r="D2291" s="13"/>
      <c r="E2291" s="13"/>
      <c r="F2291" s="13"/>
    </row>
    <row r="2292" spans="3:6">
      <c r="C2292" s="13"/>
      <c r="D2292" s="13"/>
      <c r="E2292" s="13"/>
      <c r="F2292" s="13"/>
    </row>
    <row r="2293" spans="3:6">
      <c r="C2293" s="13"/>
      <c r="D2293" s="13"/>
      <c r="E2293" s="13"/>
      <c r="F2293" s="13"/>
    </row>
    <row r="2294" spans="3:6">
      <c r="C2294" s="13"/>
      <c r="D2294" s="13"/>
      <c r="E2294" s="13"/>
      <c r="F2294" s="13"/>
    </row>
    <row r="2295" spans="3:6">
      <c r="C2295" s="13"/>
      <c r="D2295" s="13"/>
      <c r="E2295" s="13"/>
      <c r="F2295" s="13"/>
    </row>
    <row r="2296" spans="3:6">
      <c r="C2296" s="13"/>
      <c r="D2296" s="13"/>
      <c r="E2296" s="13"/>
      <c r="F2296" s="13"/>
    </row>
    <row r="2297" spans="3:6">
      <c r="C2297" s="13"/>
      <c r="D2297" s="13"/>
      <c r="E2297" s="13"/>
      <c r="F2297" s="13"/>
    </row>
    <row r="2298" spans="3:6">
      <c r="C2298" s="13"/>
      <c r="D2298" s="13"/>
      <c r="E2298" s="13"/>
      <c r="F2298" s="13"/>
    </row>
    <row r="2299" spans="3:6">
      <c r="C2299" s="13"/>
      <c r="D2299" s="13"/>
      <c r="E2299" s="13"/>
      <c r="F2299" s="13"/>
    </row>
    <row r="2300" spans="3:6">
      <c r="C2300" s="13"/>
      <c r="D2300" s="13"/>
      <c r="E2300" s="13"/>
      <c r="F2300" s="13"/>
    </row>
    <row r="2301" spans="3:6">
      <c r="C2301" s="13"/>
      <c r="D2301" s="13"/>
      <c r="E2301" s="13"/>
      <c r="F2301" s="13"/>
    </row>
    <row r="2302" spans="3:6">
      <c r="C2302" s="13"/>
      <c r="D2302" s="13"/>
      <c r="E2302" s="13"/>
      <c r="F2302" s="13"/>
    </row>
    <row r="2303" spans="3:6">
      <c r="C2303" s="13"/>
      <c r="D2303" s="13"/>
      <c r="E2303" s="13"/>
      <c r="F2303" s="13"/>
    </row>
    <row r="2304" spans="3:6">
      <c r="C2304" s="13"/>
      <c r="D2304" s="13"/>
      <c r="E2304" s="13"/>
      <c r="F2304" s="13"/>
    </row>
    <row r="2305" spans="3:6">
      <c r="C2305" s="13"/>
      <c r="D2305" s="13"/>
      <c r="E2305" s="13"/>
      <c r="F2305" s="13"/>
    </row>
    <row r="2306" spans="3:6">
      <c r="C2306" s="13"/>
      <c r="D2306" s="13"/>
      <c r="E2306" s="13"/>
      <c r="F2306" s="13"/>
    </row>
    <row r="2307" spans="3:6">
      <c r="C2307" s="13"/>
      <c r="D2307" s="13"/>
      <c r="E2307" s="13"/>
      <c r="F2307" s="13"/>
    </row>
    <row r="2308" spans="3:6">
      <c r="C2308" s="13"/>
      <c r="D2308" s="13"/>
      <c r="E2308" s="13"/>
      <c r="F2308" s="13"/>
    </row>
    <row r="2309" spans="3:6">
      <c r="C2309" s="13"/>
      <c r="D2309" s="13"/>
      <c r="E2309" s="13"/>
      <c r="F2309" s="13"/>
    </row>
    <row r="2310" spans="3:6">
      <c r="C2310" s="13"/>
      <c r="D2310" s="13"/>
      <c r="E2310" s="13"/>
      <c r="F2310" s="13"/>
    </row>
    <row r="2311" spans="3:6">
      <c r="C2311" s="13"/>
      <c r="D2311" s="13"/>
      <c r="E2311" s="13"/>
      <c r="F2311" s="13"/>
    </row>
    <row r="2312" spans="3:6">
      <c r="C2312" s="13"/>
      <c r="D2312" s="13"/>
      <c r="E2312" s="13"/>
      <c r="F2312" s="13"/>
    </row>
    <row r="2313" spans="3:6">
      <c r="C2313" s="13"/>
      <c r="D2313" s="13"/>
      <c r="E2313" s="13"/>
      <c r="F2313" s="13"/>
    </row>
    <row r="2314" spans="3:6">
      <c r="C2314" s="13"/>
      <c r="D2314" s="13"/>
      <c r="E2314" s="13"/>
      <c r="F2314" s="13"/>
    </row>
    <row r="2315" spans="3:6">
      <c r="C2315" s="13"/>
      <c r="D2315" s="13"/>
      <c r="E2315" s="13"/>
      <c r="F2315" s="13"/>
    </row>
    <row r="2316" spans="3:6">
      <c r="C2316" s="13"/>
      <c r="D2316" s="13"/>
      <c r="E2316" s="13"/>
      <c r="F2316" s="13"/>
    </row>
    <row r="2317" spans="3:6">
      <c r="C2317" s="13"/>
      <c r="D2317" s="13"/>
      <c r="E2317" s="13"/>
      <c r="F2317" s="13"/>
    </row>
    <row r="2318" spans="3:6">
      <c r="C2318" s="13"/>
      <c r="D2318" s="13"/>
      <c r="E2318" s="13"/>
      <c r="F2318" s="13"/>
    </row>
    <row r="2319" spans="3:6">
      <c r="C2319" s="13"/>
      <c r="D2319" s="13"/>
      <c r="E2319" s="13"/>
      <c r="F2319" s="13"/>
    </row>
    <row r="2320" spans="3:6">
      <c r="C2320" s="13"/>
      <c r="D2320" s="13"/>
      <c r="E2320" s="13"/>
      <c r="F2320" s="13"/>
    </row>
    <row r="2321" spans="3:6">
      <c r="C2321" s="13"/>
      <c r="D2321" s="13"/>
      <c r="E2321" s="13"/>
      <c r="F2321" s="13"/>
    </row>
    <row r="2322" spans="3:6">
      <c r="C2322" s="13"/>
      <c r="D2322" s="13"/>
      <c r="E2322" s="13"/>
      <c r="F2322" s="13"/>
    </row>
    <row r="2323" spans="3:6">
      <c r="C2323" s="13"/>
      <c r="D2323" s="13"/>
      <c r="E2323" s="13"/>
      <c r="F2323" s="13"/>
    </row>
    <row r="2324" spans="3:6">
      <c r="C2324" s="13"/>
      <c r="D2324" s="13"/>
      <c r="E2324" s="13"/>
      <c r="F2324" s="13"/>
    </row>
    <row r="2325" spans="3:6">
      <c r="C2325" s="13"/>
      <c r="D2325" s="13"/>
      <c r="E2325" s="13"/>
      <c r="F2325" s="13"/>
    </row>
    <row r="2326" spans="3:6">
      <c r="C2326" s="13"/>
      <c r="D2326" s="13"/>
      <c r="E2326" s="13"/>
      <c r="F2326" s="13"/>
    </row>
    <row r="2327" spans="3:6">
      <c r="C2327" s="13"/>
      <c r="D2327" s="13"/>
      <c r="E2327" s="13"/>
      <c r="F2327" s="13"/>
    </row>
    <row r="2328" spans="3:6">
      <c r="C2328" s="13"/>
      <c r="D2328" s="13"/>
      <c r="E2328" s="13"/>
      <c r="F2328" s="13"/>
    </row>
    <row r="2329" spans="3:6">
      <c r="C2329" s="13"/>
      <c r="D2329" s="13"/>
      <c r="E2329" s="13"/>
      <c r="F2329" s="13"/>
    </row>
    <row r="2330" spans="3:6">
      <c r="C2330" s="13"/>
      <c r="D2330" s="13"/>
      <c r="E2330" s="13"/>
      <c r="F2330" s="13"/>
    </row>
    <row r="2331" spans="3:6">
      <c r="C2331" s="13"/>
      <c r="D2331" s="13"/>
      <c r="E2331" s="13"/>
      <c r="F2331" s="13"/>
    </row>
    <row r="2332" spans="3:6">
      <c r="C2332" s="13"/>
      <c r="D2332" s="13"/>
      <c r="E2332" s="13"/>
      <c r="F2332" s="13"/>
    </row>
    <row r="2333" spans="3:6">
      <c r="C2333" s="13"/>
      <c r="D2333" s="13"/>
      <c r="E2333" s="13"/>
      <c r="F2333" s="13"/>
    </row>
    <row r="2334" spans="3:6">
      <c r="C2334" s="13"/>
      <c r="D2334" s="13"/>
      <c r="E2334" s="13"/>
      <c r="F2334" s="13"/>
    </row>
    <row r="2335" spans="3:6">
      <c r="C2335" s="13"/>
      <c r="D2335" s="13"/>
      <c r="E2335" s="13"/>
      <c r="F2335" s="13"/>
    </row>
    <row r="2336" spans="3:6">
      <c r="C2336" s="13"/>
      <c r="D2336" s="13"/>
      <c r="E2336" s="13"/>
      <c r="F2336" s="13"/>
    </row>
    <row r="2337" spans="3:6">
      <c r="C2337" s="13"/>
      <c r="D2337" s="13"/>
      <c r="E2337" s="13"/>
      <c r="F2337" s="13"/>
    </row>
    <row r="2338" spans="3:6">
      <c r="C2338" s="13"/>
      <c r="D2338" s="13"/>
      <c r="E2338" s="13"/>
      <c r="F2338" s="13"/>
    </row>
    <row r="2339" spans="3:6">
      <c r="C2339" s="13"/>
      <c r="D2339" s="13"/>
      <c r="E2339" s="13"/>
      <c r="F2339" s="13"/>
    </row>
    <row r="2340" spans="3:6">
      <c r="C2340" s="13"/>
      <c r="D2340" s="13"/>
      <c r="E2340" s="13"/>
      <c r="F2340" s="13"/>
    </row>
    <row r="2341" spans="3:6">
      <c r="C2341" s="13"/>
      <c r="D2341" s="13"/>
      <c r="E2341" s="13"/>
      <c r="F2341" s="13"/>
    </row>
    <row r="2342" spans="3:6">
      <c r="C2342" s="13"/>
      <c r="D2342" s="13"/>
      <c r="E2342" s="13"/>
      <c r="F2342" s="13"/>
    </row>
    <row r="2343" spans="3:6">
      <c r="C2343" s="13"/>
      <c r="D2343" s="13"/>
      <c r="E2343" s="13"/>
      <c r="F2343" s="13"/>
    </row>
    <row r="2344" spans="3:6">
      <c r="C2344" s="13"/>
      <c r="D2344" s="13"/>
      <c r="E2344" s="13"/>
      <c r="F2344" s="13"/>
    </row>
    <row r="2345" spans="3:6">
      <c r="C2345" s="13"/>
      <c r="D2345" s="13"/>
      <c r="E2345" s="13"/>
      <c r="F2345" s="13"/>
    </row>
    <row r="2346" spans="3:6">
      <c r="C2346" s="13"/>
      <c r="D2346" s="13"/>
      <c r="E2346" s="13"/>
      <c r="F2346" s="13"/>
    </row>
    <row r="2347" spans="3:6">
      <c r="C2347" s="13"/>
      <c r="D2347" s="13"/>
      <c r="E2347" s="13"/>
      <c r="F2347" s="13"/>
    </row>
    <row r="2348" spans="3:6">
      <c r="C2348" s="13"/>
      <c r="D2348" s="13"/>
      <c r="E2348" s="13"/>
      <c r="F2348" s="13"/>
    </row>
    <row r="2349" spans="3:6">
      <c r="C2349" s="13"/>
      <c r="D2349" s="13"/>
      <c r="E2349" s="13"/>
      <c r="F2349" s="13"/>
    </row>
    <row r="2350" spans="3:6">
      <c r="C2350" s="13"/>
      <c r="D2350" s="13"/>
      <c r="E2350" s="13"/>
      <c r="F2350" s="13"/>
    </row>
    <row r="2351" spans="3:6">
      <c r="C2351" s="13"/>
      <c r="D2351" s="13"/>
      <c r="E2351" s="13"/>
      <c r="F2351" s="13"/>
    </row>
    <row r="2352" spans="3:6">
      <c r="C2352" s="13"/>
      <c r="D2352" s="13"/>
      <c r="E2352" s="13"/>
      <c r="F2352" s="13"/>
    </row>
    <row r="2353" spans="3:6">
      <c r="C2353" s="13"/>
      <c r="D2353" s="13"/>
      <c r="E2353" s="13"/>
      <c r="F2353" s="13"/>
    </row>
    <row r="2354" spans="3:6">
      <c r="C2354" s="13"/>
      <c r="D2354" s="13"/>
      <c r="E2354" s="13"/>
      <c r="F2354" s="13"/>
    </row>
    <row r="2355" spans="3:6">
      <c r="C2355" s="13"/>
      <c r="D2355" s="13"/>
      <c r="E2355" s="13"/>
      <c r="F2355" s="13"/>
    </row>
    <row r="2356" spans="3:6">
      <c r="C2356" s="13"/>
      <c r="D2356" s="13"/>
      <c r="E2356" s="13"/>
      <c r="F2356" s="13"/>
    </row>
    <row r="2357" spans="3:6">
      <c r="C2357" s="13"/>
      <c r="D2357" s="13"/>
      <c r="E2357" s="13"/>
      <c r="F2357" s="13"/>
    </row>
    <row r="2358" spans="3:6">
      <c r="C2358" s="13"/>
      <c r="D2358" s="13"/>
      <c r="E2358" s="13"/>
      <c r="F2358" s="13"/>
    </row>
    <row r="2359" spans="3:6">
      <c r="C2359" s="13"/>
      <c r="D2359" s="13"/>
      <c r="E2359" s="13"/>
      <c r="F2359" s="13"/>
    </row>
    <row r="2360" spans="3:6">
      <c r="C2360" s="13"/>
      <c r="D2360" s="13"/>
      <c r="E2360" s="13"/>
      <c r="F2360" s="13"/>
    </row>
    <row r="2361" spans="3:6">
      <c r="C2361" s="13"/>
      <c r="D2361" s="13"/>
      <c r="E2361" s="13"/>
      <c r="F2361" s="13"/>
    </row>
    <row r="2362" spans="3:6">
      <c r="C2362" s="13"/>
      <c r="D2362" s="13"/>
      <c r="E2362" s="13"/>
      <c r="F2362" s="13"/>
    </row>
    <row r="2363" spans="3:6">
      <c r="C2363" s="13"/>
      <c r="D2363" s="13"/>
      <c r="E2363" s="13"/>
      <c r="F2363" s="13"/>
    </row>
    <row r="2364" spans="3:6">
      <c r="C2364" s="13"/>
      <c r="D2364" s="13"/>
      <c r="E2364" s="13"/>
      <c r="F2364" s="13"/>
    </row>
    <row r="2365" spans="3:6">
      <c r="C2365" s="13"/>
      <c r="D2365" s="13"/>
      <c r="E2365" s="13"/>
      <c r="F2365" s="13"/>
    </row>
    <row r="2366" spans="3:6">
      <c r="C2366" s="13"/>
      <c r="D2366" s="13"/>
      <c r="E2366" s="13"/>
      <c r="F2366" s="13"/>
    </row>
    <row r="2367" spans="3:6">
      <c r="C2367" s="13"/>
      <c r="D2367" s="13"/>
      <c r="E2367" s="13"/>
      <c r="F2367" s="13"/>
    </row>
    <row r="2368" spans="3:6">
      <c r="C2368" s="13"/>
      <c r="D2368" s="13"/>
      <c r="E2368" s="13"/>
      <c r="F2368" s="13"/>
    </row>
    <row r="2369" spans="3:6">
      <c r="C2369" s="13"/>
      <c r="D2369" s="13"/>
      <c r="E2369" s="13"/>
      <c r="F2369" s="13"/>
    </row>
    <row r="2370" spans="3:6">
      <c r="C2370" s="13"/>
      <c r="D2370" s="13"/>
      <c r="E2370" s="13"/>
      <c r="F2370" s="13"/>
    </row>
    <row r="2371" spans="3:6">
      <c r="C2371" s="13"/>
      <c r="D2371" s="13"/>
      <c r="E2371" s="13"/>
      <c r="F2371" s="13"/>
    </row>
    <row r="2372" spans="3:6">
      <c r="C2372" s="13"/>
      <c r="D2372" s="13"/>
      <c r="E2372" s="13"/>
      <c r="F2372" s="13"/>
    </row>
    <row r="2373" spans="3:6">
      <c r="C2373" s="13"/>
      <c r="D2373" s="13"/>
      <c r="E2373" s="13"/>
      <c r="F2373" s="13"/>
    </row>
    <row r="2374" spans="3:6">
      <c r="C2374" s="13"/>
      <c r="D2374" s="13"/>
      <c r="E2374" s="13"/>
      <c r="F2374" s="13"/>
    </row>
    <row r="2375" spans="3:6">
      <c r="C2375" s="13"/>
      <c r="D2375" s="13"/>
      <c r="E2375" s="13"/>
      <c r="F2375" s="13"/>
    </row>
    <row r="2376" spans="3:6">
      <c r="C2376" s="13"/>
      <c r="D2376" s="13"/>
      <c r="E2376" s="13"/>
      <c r="F2376" s="13"/>
    </row>
    <row r="2377" spans="3:6">
      <c r="C2377" s="13"/>
      <c r="D2377" s="13"/>
      <c r="E2377" s="13"/>
      <c r="F2377" s="13"/>
    </row>
    <row r="2378" spans="3:6">
      <c r="C2378" s="13"/>
      <c r="D2378" s="13"/>
      <c r="E2378" s="13"/>
      <c r="F2378" s="13"/>
    </row>
    <row r="2379" spans="3:6">
      <c r="C2379" s="13"/>
      <c r="D2379" s="13"/>
      <c r="E2379" s="13"/>
      <c r="F2379" s="13"/>
    </row>
    <row r="2380" spans="3:6">
      <c r="C2380" s="13"/>
      <c r="D2380" s="13"/>
      <c r="E2380" s="13"/>
      <c r="F2380" s="13"/>
    </row>
    <row r="2381" spans="3:6">
      <c r="C2381" s="13"/>
      <c r="D2381" s="13"/>
      <c r="E2381" s="13"/>
      <c r="F2381" s="13"/>
    </row>
    <row r="2382" spans="3:6">
      <c r="C2382" s="13"/>
      <c r="D2382" s="13"/>
      <c r="E2382" s="13"/>
      <c r="F2382" s="13"/>
    </row>
    <row r="2383" spans="3:6">
      <c r="C2383" s="13"/>
      <c r="D2383" s="13"/>
      <c r="E2383" s="13"/>
      <c r="F2383" s="13"/>
    </row>
    <row r="2384" spans="3:6">
      <c r="C2384" s="13"/>
      <c r="D2384" s="13"/>
      <c r="E2384" s="13"/>
      <c r="F2384" s="13"/>
    </row>
    <row r="2385" spans="3:6">
      <c r="C2385" s="13"/>
      <c r="D2385" s="13"/>
      <c r="E2385" s="13"/>
      <c r="F2385" s="13"/>
    </row>
    <row r="2386" spans="3:6">
      <c r="C2386" s="13"/>
      <c r="D2386" s="13"/>
      <c r="E2386" s="13"/>
      <c r="F2386" s="13"/>
    </row>
    <row r="2387" spans="3:6">
      <c r="C2387" s="13"/>
      <c r="D2387" s="13"/>
      <c r="E2387" s="13"/>
      <c r="F2387" s="13"/>
    </row>
    <row r="2388" spans="3:6">
      <c r="C2388" s="13"/>
      <c r="D2388" s="13"/>
      <c r="E2388" s="13"/>
      <c r="F2388" s="13"/>
    </row>
    <row r="2389" spans="3:6">
      <c r="C2389" s="13"/>
      <c r="D2389" s="13"/>
      <c r="E2389" s="13"/>
      <c r="F2389" s="13"/>
    </row>
    <row r="2390" spans="3:6">
      <c r="C2390" s="13"/>
      <c r="D2390" s="13"/>
      <c r="E2390" s="13"/>
      <c r="F2390" s="13"/>
    </row>
    <row r="2391" spans="3:6">
      <c r="C2391" s="13"/>
      <c r="D2391" s="13"/>
      <c r="E2391" s="13"/>
      <c r="F2391" s="13"/>
    </row>
    <row r="2392" spans="3:6">
      <c r="C2392" s="13"/>
      <c r="D2392" s="13"/>
      <c r="E2392" s="13"/>
      <c r="F2392" s="13"/>
    </row>
    <row r="2393" spans="3:6">
      <c r="C2393" s="13"/>
      <c r="D2393" s="13"/>
      <c r="E2393" s="13"/>
      <c r="F2393" s="13"/>
    </row>
    <row r="2394" spans="3:6">
      <c r="C2394" s="13"/>
      <c r="D2394" s="13"/>
      <c r="E2394" s="13"/>
      <c r="F2394" s="13"/>
    </row>
    <row r="2395" spans="3:6">
      <c r="C2395" s="13"/>
      <c r="D2395" s="13"/>
      <c r="E2395" s="13"/>
      <c r="F2395" s="13"/>
    </row>
    <row r="2396" spans="3:6">
      <c r="C2396" s="13"/>
      <c r="D2396" s="13"/>
      <c r="E2396" s="13"/>
      <c r="F2396" s="13"/>
    </row>
    <row r="2397" spans="3:6">
      <c r="C2397" s="13"/>
      <c r="D2397" s="13"/>
      <c r="E2397" s="13"/>
      <c r="F2397" s="13"/>
    </row>
    <row r="2398" spans="3:6">
      <c r="C2398" s="13"/>
      <c r="D2398" s="13"/>
      <c r="E2398" s="13"/>
      <c r="F2398" s="13"/>
    </row>
    <row r="2399" spans="3:6">
      <c r="C2399" s="13"/>
      <c r="D2399" s="13"/>
      <c r="E2399" s="13"/>
      <c r="F2399" s="13"/>
    </row>
    <row r="2400" spans="3:6">
      <c r="C2400" s="13"/>
      <c r="D2400" s="13"/>
      <c r="E2400" s="13"/>
      <c r="F2400" s="13"/>
    </row>
    <row r="2401" spans="3:6">
      <c r="C2401" s="13"/>
      <c r="D2401" s="13"/>
      <c r="E2401" s="13"/>
      <c r="F2401" s="13"/>
    </row>
    <row r="2402" spans="3:6">
      <c r="C2402" s="13"/>
      <c r="D2402" s="13"/>
      <c r="E2402" s="13"/>
      <c r="F2402" s="13"/>
    </row>
    <row r="2403" spans="3:6">
      <c r="C2403" s="13"/>
      <c r="D2403" s="13"/>
      <c r="E2403" s="13"/>
      <c r="F2403" s="13"/>
    </row>
    <row r="2404" spans="3:6">
      <c r="C2404" s="13"/>
      <c r="D2404" s="13"/>
      <c r="E2404" s="13"/>
      <c r="F2404" s="13"/>
    </row>
    <row r="2405" spans="3:6">
      <c r="C2405" s="13"/>
      <c r="D2405" s="13"/>
      <c r="E2405" s="13"/>
      <c r="F2405" s="13"/>
    </row>
    <row r="2406" spans="3:6">
      <c r="C2406" s="13"/>
      <c r="D2406" s="13"/>
      <c r="E2406" s="13"/>
      <c r="F2406" s="13"/>
    </row>
    <row r="2407" spans="3:6">
      <c r="C2407" s="13"/>
      <c r="D2407" s="13"/>
      <c r="E2407" s="13"/>
      <c r="F2407" s="13"/>
    </row>
    <row r="2408" spans="3:6">
      <c r="C2408" s="13"/>
      <c r="D2408" s="13"/>
      <c r="E2408" s="13"/>
      <c r="F2408" s="13"/>
    </row>
    <row r="2409" spans="3:6">
      <c r="C2409" s="13"/>
      <c r="D2409" s="13"/>
      <c r="E2409" s="13"/>
      <c r="F2409" s="13"/>
    </row>
    <row r="2410" spans="3:6">
      <c r="C2410" s="13"/>
      <c r="D2410" s="13"/>
      <c r="E2410" s="13"/>
      <c r="F2410" s="13"/>
    </row>
    <row r="2411" spans="3:6">
      <c r="C2411" s="13"/>
      <c r="D2411" s="13"/>
      <c r="E2411" s="13"/>
      <c r="F2411" s="13"/>
    </row>
    <row r="2412" spans="3:6">
      <c r="C2412" s="13"/>
      <c r="D2412" s="13"/>
      <c r="E2412" s="13"/>
      <c r="F2412" s="13"/>
    </row>
    <row r="2413" spans="3:6">
      <c r="C2413" s="13"/>
      <c r="D2413" s="13"/>
      <c r="E2413" s="13"/>
      <c r="F2413" s="13"/>
    </row>
    <row r="2414" spans="3:6">
      <c r="C2414" s="13"/>
      <c r="D2414" s="13"/>
      <c r="E2414" s="13"/>
      <c r="F2414" s="13"/>
    </row>
    <row r="2415" spans="3:6">
      <c r="C2415" s="13"/>
      <c r="D2415" s="13"/>
      <c r="E2415" s="13"/>
      <c r="F2415" s="13"/>
    </row>
    <row r="2416" spans="3:6">
      <c r="C2416" s="13"/>
      <c r="D2416" s="13"/>
      <c r="E2416" s="13"/>
      <c r="F2416" s="13"/>
    </row>
    <row r="2417" spans="3:6">
      <c r="C2417" s="13"/>
      <c r="D2417" s="13"/>
      <c r="E2417" s="13"/>
      <c r="F2417" s="13"/>
    </row>
    <row r="2418" spans="3:6">
      <c r="C2418" s="13"/>
      <c r="D2418" s="13"/>
      <c r="E2418" s="13"/>
      <c r="F2418" s="13"/>
    </row>
    <row r="2419" spans="3:6">
      <c r="C2419" s="13"/>
      <c r="D2419" s="13"/>
      <c r="E2419" s="13"/>
      <c r="F2419" s="13"/>
    </row>
    <row r="2420" spans="3:6">
      <c r="C2420" s="13"/>
      <c r="D2420" s="13"/>
      <c r="E2420" s="13"/>
      <c r="F2420" s="13"/>
    </row>
    <row r="2421" spans="3:6">
      <c r="C2421" s="13"/>
      <c r="D2421" s="13"/>
      <c r="E2421" s="13"/>
      <c r="F2421" s="13"/>
    </row>
    <row r="2422" spans="3:6">
      <c r="C2422" s="13"/>
      <c r="D2422" s="13"/>
      <c r="E2422" s="13"/>
      <c r="F2422" s="13"/>
    </row>
    <row r="2423" spans="3:6">
      <c r="C2423" s="13"/>
      <c r="D2423" s="13"/>
      <c r="E2423" s="13"/>
      <c r="F2423" s="13"/>
    </row>
    <row r="2424" spans="3:6">
      <c r="C2424" s="13"/>
      <c r="D2424" s="13"/>
      <c r="E2424" s="13"/>
      <c r="F2424" s="13"/>
    </row>
    <row r="2425" spans="3:6">
      <c r="C2425" s="13"/>
      <c r="D2425" s="13"/>
      <c r="E2425" s="13"/>
      <c r="F2425" s="13"/>
    </row>
    <row r="2426" spans="3:6">
      <c r="C2426" s="13"/>
      <c r="D2426" s="13"/>
      <c r="E2426" s="13"/>
      <c r="F2426" s="13"/>
    </row>
    <row r="2427" spans="3:6">
      <c r="C2427" s="13"/>
      <c r="D2427" s="13"/>
      <c r="E2427" s="13"/>
      <c r="F2427" s="13"/>
    </row>
    <row r="2428" spans="3:6">
      <c r="C2428" s="13"/>
      <c r="D2428" s="13"/>
      <c r="E2428" s="13"/>
      <c r="F2428" s="13"/>
    </row>
    <row r="2429" spans="3:6">
      <c r="C2429" s="13"/>
      <c r="D2429" s="13"/>
      <c r="E2429" s="13"/>
      <c r="F2429" s="13"/>
    </row>
    <row r="2430" spans="3:6">
      <c r="C2430" s="13"/>
      <c r="D2430" s="13"/>
      <c r="E2430" s="13"/>
      <c r="F2430" s="13"/>
    </row>
    <row r="2431" spans="3:6">
      <c r="C2431" s="13"/>
      <c r="D2431" s="13"/>
      <c r="E2431" s="13"/>
      <c r="F2431" s="13"/>
    </row>
    <row r="2432" spans="3:6">
      <c r="C2432" s="13"/>
      <c r="D2432" s="13"/>
      <c r="E2432" s="13"/>
      <c r="F2432" s="13"/>
    </row>
    <row r="2433" spans="3:6">
      <c r="C2433" s="13"/>
      <c r="D2433" s="13"/>
      <c r="E2433" s="13"/>
      <c r="F2433" s="13"/>
    </row>
    <row r="2434" spans="3:6">
      <c r="C2434" s="13"/>
      <c r="D2434" s="13"/>
      <c r="E2434" s="13"/>
      <c r="F2434" s="13"/>
    </row>
    <row r="2435" spans="3:6">
      <c r="C2435" s="13"/>
      <c r="D2435" s="13"/>
      <c r="E2435" s="13"/>
      <c r="F2435" s="13"/>
    </row>
    <row r="2436" spans="3:6">
      <c r="C2436" s="13"/>
      <c r="D2436" s="13"/>
      <c r="E2436" s="13"/>
      <c r="F2436" s="13"/>
    </row>
    <row r="2437" spans="3:6">
      <c r="C2437" s="13"/>
      <c r="D2437" s="13"/>
      <c r="E2437" s="13"/>
      <c r="F2437" s="13"/>
    </row>
    <row r="2438" spans="3:6">
      <c r="C2438" s="13"/>
      <c r="D2438" s="13"/>
      <c r="E2438" s="13"/>
      <c r="F2438" s="13"/>
    </row>
    <row r="2439" spans="3:6">
      <c r="C2439" s="13"/>
      <c r="D2439" s="13"/>
      <c r="E2439" s="13"/>
      <c r="F2439" s="13"/>
    </row>
    <row r="2440" spans="3:6">
      <c r="C2440" s="13"/>
      <c r="D2440" s="13"/>
      <c r="E2440" s="13"/>
      <c r="F2440" s="13"/>
    </row>
    <row r="2441" spans="3:6">
      <c r="C2441" s="13"/>
      <c r="D2441" s="13"/>
      <c r="E2441" s="13"/>
      <c r="F2441" s="13"/>
    </row>
    <row r="2442" spans="3:6">
      <c r="C2442" s="13"/>
      <c r="D2442" s="13"/>
      <c r="E2442" s="13"/>
      <c r="F2442" s="13"/>
    </row>
    <row r="2443" spans="3:6">
      <c r="C2443" s="13"/>
      <c r="D2443" s="13"/>
      <c r="E2443" s="13"/>
      <c r="F2443" s="13"/>
    </row>
    <row r="2444" spans="3:6">
      <c r="C2444" s="13"/>
      <c r="D2444" s="13"/>
      <c r="E2444" s="13"/>
      <c r="F2444" s="13"/>
    </row>
    <row r="2445" spans="3:6">
      <c r="C2445" s="13"/>
      <c r="D2445" s="13"/>
      <c r="E2445" s="13"/>
      <c r="F2445" s="13"/>
    </row>
    <row r="2446" spans="3:6">
      <c r="C2446" s="13"/>
      <c r="D2446" s="13"/>
      <c r="E2446" s="13"/>
      <c r="F2446" s="13"/>
    </row>
    <row r="2447" spans="3:6">
      <c r="C2447" s="13"/>
      <c r="D2447" s="13"/>
      <c r="E2447" s="13"/>
      <c r="F2447" s="13"/>
    </row>
    <row r="2448" spans="3:6">
      <c r="C2448" s="13"/>
      <c r="D2448" s="13"/>
      <c r="E2448" s="13"/>
      <c r="F2448" s="13"/>
    </row>
    <row r="2449" spans="3:6">
      <c r="C2449" s="13"/>
      <c r="D2449" s="13"/>
      <c r="E2449" s="13"/>
      <c r="F2449" s="13"/>
    </row>
    <row r="2450" spans="3:6">
      <c r="C2450" s="13"/>
      <c r="D2450" s="13"/>
      <c r="E2450" s="13"/>
      <c r="F2450" s="13"/>
    </row>
    <row r="2451" spans="3:6">
      <c r="C2451" s="13"/>
      <c r="D2451" s="13"/>
      <c r="E2451" s="13"/>
      <c r="F2451" s="13"/>
    </row>
    <row r="2452" spans="3:6">
      <c r="C2452" s="13"/>
      <c r="D2452" s="13"/>
      <c r="E2452" s="13"/>
      <c r="F2452" s="13"/>
    </row>
    <row r="2453" spans="3:6">
      <c r="C2453" s="13"/>
      <c r="D2453" s="13"/>
      <c r="E2453" s="13"/>
      <c r="F2453" s="13"/>
    </row>
    <row r="2454" spans="3:6">
      <c r="C2454" s="13"/>
      <c r="D2454" s="13"/>
      <c r="E2454" s="13"/>
      <c r="F2454" s="13"/>
    </row>
    <row r="2455" spans="3:6">
      <c r="C2455" s="13"/>
      <c r="D2455" s="13"/>
      <c r="E2455" s="13"/>
      <c r="F2455" s="13"/>
    </row>
    <row r="2456" spans="3:6">
      <c r="C2456" s="13"/>
      <c r="D2456" s="13"/>
      <c r="E2456" s="13"/>
      <c r="F2456" s="13"/>
    </row>
    <row r="2457" spans="3:6">
      <c r="C2457" s="13"/>
      <c r="D2457" s="13"/>
      <c r="E2457" s="13"/>
      <c r="F2457" s="13"/>
    </row>
    <row r="2458" spans="3:6">
      <c r="C2458" s="13"/>
      <c r="D2458" s="13"/>
      <c r="E2458" s="13"/>
      <c r="F2458" s="13"/>
    </row>
    <row r="2459" spans="3:6">
      <c r="C2459" s="13"/>
      <c r="D2459" s="13"/>
      <c r="E2459" s="13"/>
      <c r="F2459" s="13"/>
    </row>
    <row r="2460" spans="3:6">
      <c r="C2460" s="13"/>
      <c r="D2460" s="13"/>
      <c r="E2460" s="13"/>
      <c r="F2460" s="13"/>
    </row>
    <row r="2461" spans="3:6">
      <c r="C2461" s="13"/>
      <c r="D2461" s="13"/>
      <c r="E2461" s="13"/>
      <c r="F2461" s="13"/>
    </row>
    <row r="2462" spans="3:6">
      <c r="C2462" s="13"/>
      <c r="D2462" s="13"/>
      <c r="E2462" s="13"/>
      <c r="F2462" s="13"/>
    </row>
    <row r="2463" spans="3:6">
      <c r="C2463" s="13"/>
      <c r="D2463" s="13"/>
      <c r="E2463" s="13"/>
      <c r="F2463" s="13"/>
    </row>
    <row r="2464" spans="3:6">
      <c r="C2464" s="13"/>
      <c r="D2464" s="13"/>
      <c r="E2464" s="13"/>
      <c r="F2464" s="13"/>
    </row>
    <row r="2465" spans="3:6">
      <c r="C2465" s="13"/>
      <c r="D2465" s="13"/>
      <c r="E2465" s="13"/>
      <c r="F2465" s="13"/>
    </row>
    <row r="2466" spans="3:6">
      <c r="C2466" s="13"/>
      <c r="D2466" s="13"/>
      <c r="E2466" s="13"/>
      <c r="F2466" s="13"/>
    </row>
    <row r="2467" spans="3:6">
      <c r="C2467" s="13"/>
      <c r="D2467" s="13"/>
      <c r="E2467" s="13"/>
      <c r="F2467" s="13"/>
    </row>
    <row r="2468" spans="3:6">
      <c r="C2468" s="13"/>
      <c r="D2468" s="13"/>
      <c r="E2468" s="13"/>
      <c r="F2468" s="13"/>
    </row>
    <row r="2469" spans="3:6">
      <c r="C2469" s="13"/>
      <c r="D2469" s="13"/>
      <c r="E2469" s="13"/>
      <c r="F2469" s="13"/>
    </row>
    <row r="2470" spans="3:6">
      <c r="C2470" s="13"/>
      <c r="D2470" s="13"/>
      <c r="E2470" s="13"/>
      <c r="F2470" s="13"/>
    </row>
    <row r="2471" spans="3:6">
      <c r="C2471" s="13"/>
      <c r="D2471" s="13"/>
      <c r="E2471" s="13"/>
      <c r="F2471" s="13"/>
    </row>
    <row r="2472" spans="3:6">
      <c r="C2472" s="13"/>
      <c r="D2472" s="13"/>
      <c r="E2472" s="13"/>
      <c r="F2472" s="13"/>
    </row>
    <row r="2473" spans="3:6">
      <c r="C2473" s="13"/>
      <c r="D2473" s="13"/>
      <c r="E2473" s="13"/>
      <c r="F2473" s="13"/>
    </row>
    <row r="2474" spans="3:6">
      <c r="C2474" s="13"/>
      <c r="D2474" s="13"/>
      <c r="E2474" s="13"/>
      <c r="F2474" s="13"/>
    </row>
    <row r="2475" spans="3:6">
      <c r="C2475" s="13"/>
      <c r="D2475" s="13"/>
      <c r="E2475" s="13"/>
      <c r="F2475" s="13"/>
    </row>
    <row r="2476" spans="3:6">
      <c r="C2476" s="13"/>
      <c r="D2476" s="13"/>
      <c r="E2476" s="13"/>
      <c r="F2476" s="13"/>
    </row>
    <row r="2477" spans="3:6">
      <c r="C2477" s="13"/>
      <c r="D2477" s="13"/>
      <c r="E2477" s="13"/>
      <c r="F2477" s="13"/>
    </row>
    <row r="2478" spans="3:6">
      <c r="C2478" s="13"/>
      <c r="D2478" s="13"/>
      <c r="E2478" s="13"/>
      <c r="F2478" s="13"/>
    </row>
    <row r="2479" spans="3:6">
      <c r="C2479" s="13"/>
      <c r="D2479" s="13"/>
      <c r="E2479" s="13"/>
      <c r="F2479" s="13"/>
    </row>
    <row r="2480" spans="3:6">
      <c r="C2480" s="13"/>
      <c r="D2480" s="13"/>
      <c r="E2480" s="13"/>
      <c r="F2480" s="13"/>
    </row>
    <row r="2481" spans="3:6">
      <c r="C2481" s="13"/>
      <c r="D2481" s="13"/>
      <c r="E2481" s="13"/>
      <c r="F2481" s="13"/>
    </row>
    <row r="2482" spans="3:6">
      <c r="C2482" s="13"/>
      <c r="D2482" s="13"/>
      <c r="E2482" s="13"/>
      <c r="F2482" s="13"/>
    </row>
    <row r="2483" spans="3:6">
      <c r="C2483" s="13"/>
      <c r="D2483" s="13"/>
      <c r="E2483" s="13"/>
      <c r="F2483" s="13"/>
    </row>
    <row r="2484" spans="3:6">
      <c r="C2484" s="13"/>
      <c r="D2484" s="13"/>
      <c r="E2484" s="13"/>
      <c r="F2484" s="13"/>
    </row>
    <row r="2485" spans="3:6">
      <c r="C2485" s="13"/>
      <c r="D2485" s="13"/>
      <c r="E2485" s="13"/>
      <c r="F2485" s="13"/>
    </row>
    <row r="2486" spans="3:6">
      <c r="C2486" s="13"/>
      <c r="D2486" s="13"/>
      <c r="E2486" s="13"/>
      <c r="F2486" s="13"/>
    </row>
    <row r="2487" spans="3:6">
      <c r="C2487" s="13"/>
      <c r="D2487" s="13"/>
      <c r="E2487" s="13"/>
      <c r="F2487" s="13"/>
    </row>
    <row r="2488" spans="3:6">
      <c r="C2488" s="13"/>
      <c r="D2488" s="13"/>
      <c r="E2488" s="13"/>
      <c r="F2488" s="13"/>
    </row>
    <row r="2489" spans="3:6">
      <c r="C2489" s="13"/>
      <c r="D2489" s="13"/>
      <c r="E2489" s="13"/>
      <c r="F2489" s="13"/>
    </row>
    <row r="2490" spans="3:6">
      <c r="C2490" s="13"/>
      <c r="D2490" s="13"/>
      <c r="E2490" s="13"/>
      <c r="F2490" s="13"/>
    </row>
    <row r="2491" spans="3:6">
      <c r="C2491" s="13"/>
      <c r="D2491" s="13"/>
      <c r="E2491" s="13"/>
      <c r="F2491" s="13"/>
    </row>
    <row r="2492" spans="3:6">
      <c r="C2492" s="13"/>
      <c r="D2492" s="13"/>
      <c r="E2492" s="13"/>
      <c r="F2492" s="13"/>
    </row>
    <row r="2493" spans="3:6">
      <c r="C2493" s="13"/>
      <c r="D2493" s="13"/>
      <c r="E2493" s="13"/>
      <c r="F2493" s="13"/>
    </row>
    <row r="2494" spans="3:6">
      <c r="C2494" s="13"/>
      <c r="D2494" s="13"/>
      <c r="E2494" s="13"/>
      <c r="F2494" s="13"/>
    </row>
    <row r="2495" spans="3:6">
      <c r="C2495" s="13"/>
      <c r="D2495" s="13"/>
      <c r="E2495" s="13"/>
      <c r="F2495" s="13"/>
    </row>
    <row r="2496" spans="3:6">
      <c r="C2496" s="13"/>
      <c r="D2496" s="13"/>
      <c r="E2496" s="13"/>
      <c r="F2496" s="13"/>
    </row>
    <row r="2497" spans="3:6">
      <c r="C2497" s="13"/>
      <c r="D2497" s="13"/>
      <c r="E2497" s="13"/>
      <c r="F2497" s="13"/>
    </row>
    <row r="2498" spans="3:6">
      <c r="C2498" s="13"/>
      <c r="D2498" s="13"/>
      <c r="E2498" s="13"/>
      <c r="F2498" s="13"/>
    </row>
    <row r="2499" spans="3:6">
      <c r="C2499" s="13"/>
      <c r="D2499" s="13"/>
      <c r="E2499" s="13"/>
      <c r="F2499" s="13"/>
    </row>
    <row r="2500" spans="3:6">
      <c r="C2500" s="13"/>
      <c r="D2500" s="13"/>
      <c r="E2500" s="13"/>
      <c r="F2500" s="13"/>
    </row>
    <row r="2501" spans="3:6">
      <c r="C2501" s="13"/>
      <c r="D2501" s="13"/>
      <c r="E2501" s="13"/>
      <c r="F2501" s="13"/>
    </row>
    <row r="2502" spans="3:6">
      <c r="C2502" s="13"/>
      <c r="D2502" s="13"/>
      <c r="E2502" s="13"/>
      <c r="F2502" s="13"/>
    </row>
    <row r="2503" spans="3:6">
      <c r="C2503" s="13"/>
      <c r="D2503" s="13"/>
      <c r="E2503" s="13"/>
      <c r="F2503" s="13"/>
    </row>
    <row r="2504" spans="3:6">
      <c r="C2504" s="13"/>
      <c r="D2504" s="13"/>
      <c r="E2504" s="13"/>
      <c r="F2504" s="13"/>
    </row>
    <row r="2505" spans="3:6">
      <c r="C2505" s="13"/>
      <c r="D2505" s="13"/>
      <c r="E2505" s="13"/>
      <c r="F2505" s="13"/>
    </row>
    <row r="2506" spans="3:6">
      <c r="C2506" s="13"/>
      <c r="D2506" s="13"/>
      <c r="E2506" s="13"/>
      <c r="F2506" s="13"/>
    </row>
    <row r="2507" spans="3:6">
      <c r="C2507" s="13"/>
      <c r="D2507" s="13"/>
      <c r="E2507" s="13"/>
      <c r="F2507" s="13"/>
    </row>
    <row r="2508" spans="3:6">
      <c r="C2508" s="13"/>
      <c r="D2508" s="13"/>
      <c r="E2508" s="13"/>
      <c r="F2508" s="13"/>
    </row>
    <row r="2509" spans="3:6">
      <c r="C2509" s="13"/>
      <c r="D2509" s="13"/>
      <c r="E2509" s="13"/>
      <c r="F2509" s="13"/>
    </row>
    <row r="2510" spans="3:6">
      <c r="C2510" s="13"/>
      <c r="D2510" s="13"/>
      <c r="E2510" s="13"/>
      <c r="F2510" s="13"/>
    </row>
    <row r="2511" spans="3:6">
      <c r="C2511" s="13"/>
      <c r="D2511" s="13"/>
      <c r="E2511" s="13"/>
      <c r="F2511" s="13"/>
    </row>
    <row r="2512" spans="3:6">
      <c r="C2512" s="13"/>
      <c r="D2512" s="13"/>
      <c r="E2512" s="13"/>
      <c r="F2512" s="13"/>
    </row>
    <row r="2513" spans="3:6">
      <c r="C2513" s="13"/>
      <c r="D2513" s="13"/>
      <c r="E2513" s="13"/>
      <c r="F2513" s="13"/>
    </row>
    <row r="2514" spans="3:6">
      <c r="C2514" s="13"/>
      <c r="D2514" s="13"/>
      <c r="E2514" s="13"/>
      <c r="F2514" s="13"/>
    </row>
    <row r="2515" spans="3:6">
      <c r="C2515" s="13"/>
      <c r="D2515" s="13"/>
      <c r="E2515" s="13"/>
      <c r="F2515" s="13"/>
    </row>
    <row r="2516" spans="3:6">
      <c r="C2516" s="13"/>
      <c r="D2516" s="13"/>
      <c r="E2516" s="13"/>
      <c r="F2516" s="13"/>
    </row>
    <row r="2517" spans="3:6">
      <c r="C2517" s="13"/>
      <c r="D2517" s="13"/>
      <c r="E2517" s="13"/>
      <c r="F2517" s="13"/>
    </row>
    <row r="2518" spans="3:6">
      <c r="C2518" s="13"/>
      <c r="D2518" s="13"/>
      <c r="E2518" s="13"/>
      <c r="F2518" s="13"/>
    </row>
    <row r="2519" spans="3:6">
      <c r="C2519" s="13"/>
      <c r="D2519" s="13"/>
      <c r="E2519" s="13"/>
      <c r="F2519" s="13"/>
    </row>
    <row r="2520" spans="3:6">
      <c r="C2520" s="13"/>
      <c r="D2520" s="13"/>
      <c r="E2520" s="13"/>
      <c r="F2520" s="13"/>
    </row>
    <row r="2521" spans="3:6">
      <c r="C2521" s="13"/>
      <c r="D2521" s="13"/>
      <c r="E2521" s="13"/>
      <c r="F2521" s="13"/>
    </row>
    <row r="2522" spans="3:6">
      <c r="C2522" s="13"/>
      <c r="D2522" s="13"/>
      <c r="E2522" s="13"/>
      <c r="F2522" s="13"/>
    </row>
    <row r="2523" spans="3:6">
      <c r="C2523" s="13"/>
      <c r="D2523" s="13"/>
      <c r="E2523" s="13"/>
      <c r="F2523" s="13"/>
    </row>
    <row r="2524" spans="3:6">
      <c r="C2524" s="13"/>
      <c r="D2524" s="13"/>
      <c r="E2524" s="13"/>
      <c r="F2524" s="13"/>
    </row>
    <row r="2525" spans="3:6">
      <c r="C2525" s="13"/>
      <c r="D2525" s="13"/>
      <c r="E2525" s="13"/>
      <c r="F2525" s="13"/>
    </row>
    <row r="2526" spans="3:6">
      <c r="C2526" s="13"/>
      <c r="D2526" s="13"/>
      <c r="E2526" s="13"/>
      <c r="F2526" s="13"/>
    </row>
    <row r="2527" spans="3:6">
      <c r="C2527" s="13"/>
      <c r="D2527" s="13"/>
      <c r="E2527" s="13"/>
      <c r="F2527" s="13"/>
    </row>
    <row r="2528" spans="3:6">
      <c r="C2528" s="13"/>
      <c r="D2528" s="13"/>
      <c r="E2528" s="13"/>
      <c r="F2528" s="13"/>
    </row>
    <row r="2529" spans="3:6">
      <c r="C2529" s="13"/>
      <c r="D2529" s="13"/>
      <c r="E2529" s="13"/>
      <c r="F2529" s="13"/>
    </row>
    <row r="2530" spans="3:6">
      <c r="C2530" s="13"/>
      <c r="D2530" s="13"/>
      <c r="E2530" s="13"/>
      <c r="F2530" s="13"/>
    </row>
    <row r="2531" spans="3:6">
      <c r="C2531" s="13"/>
      <c r="D2531" s="13"/>
      <c r="E2531" s="13"/>
      <c r="F2531" s="13"/>
    </row>
    <row r="2532" spans="3:6">
      <c r="C2532" s="13"/>
      <c r="D2532" s="13"/>
      <c r="E2532" s="13"/>
      <c r="F2532" s="13"/>
    </row>
    <row r="2533" spans="3:6">
      <c r="C2533" s="13"/>
      <c r="D2533" s="13"/>
      <c r="E2533" s="13"/>
      <c r="F2533" s="13"/>
    </row>
    <row r="2534" spans="3:6">
      <c r="C2534" s="13"/>
      <c r="D2534" s="13"/>
      <c r="E2534" s="13"/>
      <c r="F2534" s="13"/>
    </row>
    <row r="2535" spans="3:6">
      <c r="C2535" s="13"/>
      <c r="D2535" s="13"/>
      <c r="E2535" s="13"/>
      <c r="F2535" s="13"/>
    </row>
    <row r="2536" spans="3:6">
      <c r="C2536" s="13"/>
      <c r="D2536" s="13"/>
      <c r="E2536" s="13"/>
      <c r="F2536" s="13"/>
    </row>
    <row r="2537" spans="3:6">
      <c r="C2537" s="13"/>
      <c r="D2537" s="13"/>
      <c r="E2537" s="13"/>
      <c r="F2537" s="13"/>
    </row>
    <row r="2538" spans="3:6">
      <c r="C2538" s="13"/>
      <c r="D2538" s="13"/>
      <c r="E2538" s="13"/>
      <c r="F2538" s="13"/>
    </row>
    <row r="2539" spans="3:6">
      <c r="C2539" s="13"/>
      <c r="D2539" s="13"/>
      <c r="E2539" s="13"/>
      <c r="F2539" s="13"/>
    </row>
    <row r="2540" spans="3:6">
      <c r="C2540" s="13"/>
      <c r="D2540" s="13"/>
      <c r="E2540" s="13"/>
      <c r="F2540" s="13"/>
    </row>
    <row r="2541" spans="3:6">
      <c r="C2541" s="13"/>
      <c r="D2541" s="13"/>
      <c r="E2541" s="13"/>
      <c r="F2541" s="13"/>
    </row>
    <row r="2542" spans="3:6">
      <c r="C2542" s="13"/>
      <c r="D2542" s="13"/>
      <c r="E2542" s="13"/>
      <c r="F2542" s="13"/>
    </row>
    <row r="2543" spans="3:6">
      <c r="C2543" s="13"/>
      <c r="D2543" s="13"/>
      <c r="E2543" s="13"/>
      <c r="F2543" s="13"/>
    </row>
    <row r="2544" spans="3:6">
      <c r="C2544" s="13"/>
      <c r="D2544" s="13"/>
      <c r="E2544" s="13"/>
      <c r="F2544" s="13"/>
    </row>
    <row r="2545" spans="3:6">
      <c r="C2545" s="13"/>
      <c r="D2545" s="13"/>
      <c r="E2545" s="13"/>
      <c r="F2545" s="13"/>
    </row>
    <row r="2546" spans="3:6">
      <c r="C2546" s="13"/>
      <c r="D2546" s="13"/>
      <c r="E2546" s="13"/>
      <c r="F2546" s="13"/>
    </row>
    <row r="2547" spans="3:6">
      <c r="C2547" s="13"/>
      <c r="D2547" s="13"/>
      <c r="E2547" s="13"/>
      <c r="F2547" s="13"/>
    </row>
    <row r="2548" spans="3:6">
      <c r="C2548" s="13"/>
      <c r="D2548" s="13"/>
      <c r="E2548" s="13"/>
      <c r="F2548" s="13"/>
    </row>
    <row r="2549" spans="3:6">
      <c r="C2549" s="13"/>
      <c r="D2549" s="13"/>
      <c r="E2549" s="13"/>
      <c r="F2549" s="13"/>
    </row>
    <row r="2550" spans="3:6">
      <c r="C2550" s="13"/>
      <c r="D2550" s="13"/>
      <c r="E2550" s="13"/>
      <c r="F2550" s="13"/>
    </row>
    <row r="2551" spans="3:6">
      <c r="C2551" s="13"/>
      <c r="D2551" s="13"/>
      <c r="E2551" s="13"/>
      <c r="F2551" s="13"/>
    </row>
    <row r="2552" spans="3:6">
      <c r="C2552" s="13"/>
      <c r="D2552" s="13"/>
      <c r="E2552" s="13"/>
      <c r="F2552" s="13"/>
    </row>
    <row r="2553" spans="3:6">
      <c r="C2553" s="13"/>
      <c r="D2553" s="13"/>
      <c r="E2553" s="13"/>
      <c r="F2553" s="13"/>
    </row>
    <row r="2554" spans="3:6">
      <c r="C2554" s="13"/>
      <c r="D2554" s="13"/>
      <c r="E2554" s="13"/>
      <c r="F2554" s="13"/>
    </row>
    <row r="2555" spans="3:6">
      <c r="C2555" s="13"/>
      <c r="D2555" s="13"/>
      <c r="E2555" s="13"/>
      <c r="F2555" s="13"/>
    </row>
    <row r="2556" spans="3:6">
      <c r="C2556" s="13"/>
      <c r="D2556" s="13"/>
      <c r="E2556" s="13"/>
      <c r="F2556" s="13"/>
    </row>
    <row r="2557" spans="3:6">
      <c r="C2557" s="13"/>
      <c r="D2557" s="13"/>
      <c r="E2557" s="13"/>
      <c r="F2557" s="13"/>
    </row>
    <row r="2558" spans="3:6">
      <c r="C2558" s="13"/>
      <c r="D2558" s="13"/>
      <c r="E2558" s="13"/>
      <c r="F2558" s="13"/>
    </row>
    <row r="2559" spans="3:6">
      <c r="C2559" s="13"/>
      <c r="D2559" s="13"/>
      <c r="E2559" s="13"/>
      <c r="F2559" s="13"/>
    </row>
    <row r="2560" spans="3:6">
      <c r="C2560" s="13"/>
      <c r="D2560" s="13"/>
      <c r="E2560" s="13"/>
      <c r="F2560" s="13"/>
    </row>
    <row r="2561" spans="3:6">
      <c r="C2561" s="13"/>
      <c r="D2561" s="13"/>
      <c r="E2561" s="13"/>
      <c r="F2561" s="13"/>
    </row>
    <row r="2562" spans="3:6">
      <c r="C2562" s="13"/>
      <c r="D2562" s="13"/>
      <c r="E2562" s="13"/>
      <c r="F2562" s="13"/>
    </row>
    <row r="2563" spans="3:6">
      <c r="C2563" s="13"/>
      <c r="D2563" s="13"/>
      <c r="E2563" s="13"/>
      <c r="F2563" s="13"/>
    </row>
    <row r="2564" spans="3:6">
      <c r="C2564" s="13"/>
      <c r="D2564" s="13"/>
      <c r="E2564" s="13"/>
      <c r="F2564" s="13"/>
    </row>
    <row r="2565" spans="3:6">
      <c r="C2565" s="13"/>
      <c r="D2565" s="13"/>
      <c r="E2565" s="13"/>
      <c r="F2565" s="13"/>
    </row>
    <row r="2566" spans="3:6">
      <c r="C2566" s="13"/>
      <c r="D2566" s="13"/>
      <c r="E2566" s="13"/>
      <c r="F2566" s="13"/>
    </row>
    <row r="2567" spans="3:6">
      <c r="C2567" s="13"/>
      <c r="D2567" s="13"/>
      <c r="E2567" s="13"/>
      <c r="F2567" s="13"/>
    </row>
    <row r="2568" spans="3:6">
      <c r="C2568" s="13"/>
      <c r="D2568" s="13"/>
      <c r="E2568" s="13"/>
      <c r="F2568" s="13"/>
    </row>
    <row r="2569" spans="3:6">
      <c r="C2569" s="13"/>
      <c r="D2569" s="13"/>
      <c r="E2569" s="13"/>
      <c r="F2569" s="13"/>
    </row>
    <row r="2570" spans="3:6">
      <c r="C2570" s="13"/>
      <c r="D2570" s="13"/>
      <c r="E2570" s="13"/>
      <c r="F2570" s="13"/>
    </row>
    <row r="2571" spans="3:6">
      <c r="C2571" s="13"/>
      <c r="D2571" s="13"/>
      <c r="E2571" s="13"/>
      <c r="F2571" s="13"/>
    </row>
    <row r="2572" spans="3:6">
      <c r="C2572" s="13"/>
      <c r="D2572" s="13"/>
      <c r="E2572" s="13"/>
      <c r="F2572" s="13"/>
    </row>
    <row r="2573" spans="3:6">
      <c r="C2573" s="13"/>
      <c r="D2573" s="13"/>
      <c r="E2573" s="13"/>
      <c r="F2573" s="13"/>
    </row>
    <row r="2574" spans="3:6">
      <c r="C2574" s="13"/>
      <c r="D2574" s="13"/>
      <c r="E2574" s="13"/>
      <c r="F2574" s="13"/>
    </row>
    <row r="2575" spans="3:6">
      <c r="C2575" s="13"/>
      <c r="D2575" s="13"/>
      <c r="E2575" s="13"/>
      <c r="F2575" s="13"/>
    </row>
    <row r="2576" spans="3:6">
      <c r="C2576" s="13"/>
      <c r="D2576" s="13"/>
      <c r="E2576" s="13"/>
      <c r="F2576" s="13"/>
    </row>
    <row r="2577" spans="3:6">
      <c r="C2577" s="13"/>
      <c r="D2577" s="13"/>
      <c r="E2577" s="13"/>
      <c r="F2577" s="13"/>
    </row>
    <row r="2578" spans="3:6">
      <c r="C2578" s="13"/>
      <c r="D2578" s="13"/>
      <c r="E2578" s="13"/>
      <c r="F2578" s="13"/>
    </row>
    <row r="2579" spans="3:6">
      <c r="C2579" s="13"/>
      <c r="D2579" s="13"/>
      <c r="E2579" s="13"/>
      <c r="F2579" s="13"/>
    </row>
    <row r="2580" spans="3:6">
      <c r="C2580" s="13"/>
      <c r="D2580" s="13"/>
      <c r="E2580" s="13"/>
      <c r="F2580" s="13"/>
    </row>
    <row r="2581" spans="3:6">
      <c r="C2581" s="13"/>
      <c r="D2581" s="13"/>
      <c r="E2581" s="13"/>
      <c r="F2581" s="13"/>
    </row>
    <row r="2582" spans="3:6">
      <c r="C2582" s="13"/>
      <c r="D2582" s="13"/>
      <c r="E2582" s="13"/>
      <c r="F2582" s="13"/>
    </row>
    <row r="2583" spans="3:6">
      <c r="C2583" s="13"/>
      <c r="D2583" s="13"/>
      <c r="E2583" s="13"/>
      <c r="F2583" s="13"/>
    </row>
    <row r="2584" spans="3:6">
      <c r="C2584" s="13"/>
      <c r="D2584" s="13"/>
      <c r="E2584" s="13"/>
      <c r="F2584" s="13"/>
    </row>
    <row r="2585" spans="3:6">
      <c r="C2585" s="13"/>
      <c r="D2585" s="13"/>
      <c r="E2585" s="13"/>
      <c r="F2585" s="13"/>
    </row>
    <row r="2586" spans="3:6">
      <c r="C2586" s="13"/>
      <c r="D2586" s="13"/>
      <c r="E2586" s="13"/>
      <c r="F2586" s="13"/>
    </row>
    <row r="2587" spans="3:6">
      <c r="C2587" s="13"/>
      <c r="D2587" s="13"/>
      <c r="E2587" s="13"/>
      <c r="F2587" s="13"/>
    </row>
    <row r="2588" spans="3:6">
      <c r="C2588" s="13"/>
      <c r="D2588" s="13"/>
      <c r="E2588" s="13"/>
      <c r="F2588" s="13"/>
    </row>
    <row r="2589" spans="3:6">
      <c r="C2589" s="13"/>
      <c r="D2589" s="13"/>
      <c r="E2589" s="13"/>
      <c r="F2589" s="13"/>
    </row>
    <row r="2590" spans="3:6">
      <c r="C2590" s="13"/>
      <c r="D2590" s="13"/>
      <c r="E2590" s="13"/>
      <c r="F2590" s="13"/>
    </row>
    <row r="2591" spans="3:6">
      <c r="C2591" s="13"/>
      <c r="D2591" s="13"/>
      <c r="E2591" s="13"/>
      <c r="F2591" s="13"/>
    </row>
    <row r="2592" spans="3:6">
      <c r="C2592" s="13"/>
      <c r="D2592" s="13"/>
      <c r="E2592" s="13"/>
      <c r="F2592" s="13"/>
    </row>
    <row r="2593" spans="3:6">
      <c r="C2593" s="13"/>
      <c r="D2593" s="13"/>
      <c r="E2593" s="13"/>
      <c r="F2593" s="13"/>
    </row>
    <row r="2594" spans="3:6">
      <c r="C2594" s="13"/>
      <c r="D2594" s="13"/>
      <c r="E2594" s="13"/>
      <c r="F2594" s="13"/>
    </row>
    <row r="2595" spans="3:6">
      <c r="C2595" s="13"/>
      <c r="D2595" s="13"/>
      <c r="E2595" s="13"/>
      <c r="F2595" s="13"/>
    </row>
    <row r="2596" spans="3:6">
      <c r="C2596" s="13"/>
      <c r="D2596" s="13"/>
      <c r="E2596" s="13"/>
      <c r="F2596" s="13"/>
    </row>
    <row r="2597" spans="3:6">
      <c r="C2597" s="13"/>
      <c r="D2597" s="13"/>
      <c r="E2597" s="13"/>
      <c r="F2597" s="13"/>
    </row>
    <row r="2598" spans="3:6">
      <c r="C2598" s="13"/>
      <c r="D2598" s="13"/>
      <c r="E2598" s="13"/>
      <c r="F2598" s="13"/>
    </row>
    <row r="2599" spans="3:6">
      <c r="C2599" s="13"/>
      <c r="D2599" s="13"/>
      <c r="E2599" s="13"/>
      <c r="F2599" s="13"/>
    </row>
    <row r="2600" spans="3:6">
      <c r="C2600" s="13"/>
      <c r="D2600" s="13"/>
      <c r="E2600" s="13"/>
      <c r="F2600" s="13"/>
    </row>
    <row r="2601" spans="3:6">
      <c r="C2601" s="13"/>
      <c r="D2601" s="13"/>
      <c r="E2601" s="13"/>
      <c r="F2601" s="13"/>
    </row>
    <row r="2602" spans="3:6">
      <c r="C2602" s="13"/>
      <c r="D2602" s="13"/>
      <c r="E2602" s="13"/>
      <c r="F2602" s="13"/>
    </row>
    <row r="2603" spans="3:6">
      <c r="C2603" s="13"/>
      <c r="D2603" s="13"/>
      <c r="E2603" s="13"/>
      <c r="F2603" s="13"/>
    </row>
    <row r="2604" spans="3:6">
      <c r="C2604" s="13"/>
      <c r="D2604" s="13"/>
      <c r="E2604" s="13"/>
      <c r="F2604" s="13"/>
    </row>
    <row r="2605" spans="3:6">
      <c r="C2605" s="13"/>
      <c r="D2605" s="13"/>
      <c r="E2605" s="13"/>
      <c r="F2605" s="13"/>
    </row>
    <row r="2606" spans="3:6">
      <c r="C2606" s="13"/>
      <c r="D2606" s="13"/>
      <c r="E2606" s="13"/>
      <c r="F2606" s="13"/>
    </row>
    <row r="2607" spans="3:6">
      <c r="C2607" s="13"/>
      <c r="D2607" s="13"/>
      <c r="E2607" s="13"/>
      <c r="F2607" s="13"/>
    </row>
    <row r="2608" spans="3:6">
      <c r="C2608" s="13"/>
      <c r="D2608" s="13"/>
      <c r="E2608" s="13"/>
      <c r="F2608" s="13"/>
    </row>
    <row r="2609" spans="3:6">
      <c r="C2609" s="13"/>
      <c r="D2609" s="13"/>
      <c r="E2609" s="13"/>
      <c r="F2609" s="13"/>
    </row>
    <row r="2610" spans="3:6">
      <c r="C2610" s="13"/>
      <c r="D2610" s="13"/>
      <c r="E2610" s="13"/>
      <c r="F2610" s="13"/>
    </row>
    <row r="2611" spans="3:6">
      <c r="C2611" s="13"/>
      <c r="D2611" s="13"/>
      <c r="E2611" s="13"/>
      <c r="F2611" s="13"/>
    </row>
    <row r="2612" spans="3:6">
      <c r="C2612" s="13"/>
      <c r="D2612" s="13"/>
      <c r="E2612" s="13"/>
      <c r="F2612" s="13"/>
    </row>
    <row r="2613" spans="3:6">
      <c r="C2613" s="13"/>
      <c r="D2613" s="13"/>
      <c r="E2613" s="13"/>
      <c r="F2613" s="13"/>
    </row>
    <row r="2614" spans="3:6">
      <c r="C2614" s="13"/>
      <c r="D2614" s="13"/>
      <c r="E2614" s="13"/>
      <c r="F2614" s="13"/>
    </row>
    <row r="2615" spans="3:6">
      <c r="C2615" s="13"/>
      <c r="D2615" s="13"/>
      <c r="E2615" s="13"/>
      <c r="F2615" s="13"/>
    </row>
    <row r="2616" spans="3:6">
      <c r="C2616" s="13"/>
      <c r="D2616" s="13"/>
      <c r="E2616" s="13"/>
      <c r="F2616" s="13"/>
    </row>
    <row r="2617" spans="3:6">
      <c r="C2617" s="13"/>
      <c r="D2617" s="13"/>
      <c r="E2617" s="13"/>
      <c r="F2617" s="13"/>
    </row>
    <row r="2618" spans="3:6">
      <c r="C2618" s="13"/>
      <c r="D2618" s="13"/>
      <c r="E2618" s="13"/>
      <c r="F2618" s="13"/>
    </row>
    <row r="2619" spans="3:6">
      <c r="C2619" s="13"/>
      <c r="D2619" s="13"/>
      <c r="E2619" s="13"/>
      <c r="F2619" s="13"/>
    </row>
    <row r="2620" spans="3:6">
      <c r="C2620" s="13"/>
      <c r="D2620" s="13"/>
      <c r="E2620" s="13"/>
      <c r="F2620" s="13"/>
    </row>
    <row r="2621" spans="3:6">
      <c r="C2621" s="13"/>
      <c r="D2621" s="13"/>
      <c r="E2621" s="13"/>
      <c r="F2621" s="13"/>
    </row>
    <row r="2622" spans="3:6">
      <c r="C2622" s="13"/>
      <c r="D2622" s="13"/>
      <c r="E2622" s="13"/>
      <c r="F2622" s="13"/>
    </row>
    <row r="2623" spans="3:6">
      <c r="C2623" s="13"/>
      <c r="D2623" s="13"/>
      <c r="E2623" s="13"/>
      <c r="F2623" s="13"/>
    </row>
    <row r="2624" spans="3:6">
      <c r="C2624" s="13"/>
      <c r="D2624" s="13"/>
      <c r="E2624" s="13"/>
      <c r="F2624" s="13"/>
    </row>
    <row r="2625" spans="3:6">
      <c r="C2625" s="13"/>
      <c r="D2625" s="13"/>
      <c r="E2625" s="13"/>
      <c r="F2625" s="13"/>
    </row>
    <row r="2626" spans="3:6">
      <c r="C2626" s="13"/>
      <c r="D2626" s="13"/>
      <c r="E2626" s="13"/>
      <c r="F2626" s="13"/>
    </row>
    <row r="2627" spans="3:6">
      <c r="C2627" s="13"/>
      <c r="D2627" s="13"/>
      <c r="E2627" s="13"/>
      <c r="F2627" s="13"/>
    </row>
    <row r="2628" spans="3:6">
      <c r="C2628" s="13"/>
      <c r="D2628" s="13"/>
      <c r="E2628" s="13"/>
      <c r="F2628" s="13"/>
    </row>
    <row r="2629" spans="3:6">
      <c r="C2629" s="13"/>
      <c r="D2629" s="13"/>
      <c r="E2629" s="13"/>
      <c r="F2629" s="13"/>
    </row>
    <row r="2630" spans="3:6">
      <c r="C2630" s="13"/>
      <c r="D2630" s="13"/>
      <c r="E2630" s="13"/>
      <c r="F2630" s="13"/>
    </row>
    <row r="2631" spans="3:6">
      <c r="C2631" s="13"/>
      <c r="D2631" s="13"/>
      <c r="E2631" s="13"/>
      <c r="F2631" s="13"/>
    </row>
    <row r="2632" spans="3:6">
      <c r="C2632" s="13"/>
      <c r="D2632" s="13"/>
      <c r="E2632" s="13"/>
      <c r="F2632" s="13"/>
    </row>
    <row r="2633" spans="3:6">
      <c r="C2633" s="13"/>
      <c r="D2633" s="13"/>
      <c r="E2633" s="13"/>
      <c r="F2633" s="13"/>
    </row>
    <row r="2634" spans="3:6">
      <c r="C2634" s="13"/>
      <c r="D2634" s="13"/>
      <c r="E2634" s="13"/>
      <c r="F2634" s="13"/>
    </row>
    <row r="2635" spans="3:6">
      <c r="C2635" s="13"/>
      <c r="D2635" s="13"/>
      <c r="E2635" s="13"/>
      <c r="F2635" s="13"/>
    </row>
    <row r="2636" spans="3:6">
      <c r="C2636" s="13"/>
      <c r="D2636" s="13"/>
      <c r="E2636" s="13"/>
      <c r="F2636" s="13"/>
    </row>
    <row r="2637" spans="3:6">
      <c r="C2637" s="13"/>
      <c r="D2637" s="13"/>
      <c r="E2637" s="13"/>
      <c r="F2637" s="13"/>
    </row>
    <row r="2638" spans="3:6">
      <c r="C2638" s="13"/>
      <c r="D2638" s="13"/>
      <c r="E2638" s="13"/>
      <c r="F2638" s="13"/>
    </row>
    <row r="2639" spans="3:6">
      <c r="C2639" s="13"/>
      <c r="D2639" s="13"/>
      <c r="E2639" s="13"/>
      <c r="F2639" s="13"/>
    </row>
    <row r="2640" spans="3:6">
      <c r="C2640" s="13"/>
      <c r="D2640" s="13"/>
      <c r="E2640" s="13"/>
      <c r="F2640" s="13"/>
    </row>
    <row r="2641" spans="3:6">
      <c r="C2641" s="13"/>
      <c r="D2641" s="13"/>
      <c r="E2641" s="13"/>
      <c r="F2641" s="13"/>
    </row>
    <row r="2642" spans="3:6">
      <c r="C2642" s="13"/>
      <c r="D2642" s="13"/>
      <c r="E2642" s="13"/>
      <c r="F2642" s="13"/>
    </row>
    <row r="2643" spans="3:6">
      <c r="C2643" s="13"/>
      <c r="D2643" s="13"/>
      <c r="E2643" s="13"/>
      <c r="F2643" s="13"/>
    </row>
    <row r="2644" spans="3:6">
      <c r="C2644" s="13"/>
      <c r="D2644" s="13"/>
      <c r="E2644" s="13"/>
      <c r="F2644" s="13"/>
    </row>
    <row r="2645" spans="3:6">
      <c r="C2645" s="13"/>
      <c r="D2645" s="13"/>
      <c r="E2645" s="13"/>
      <c r="F2645" s="13"/>
    </row>
    <row r="2646" spans="3:6">
      <c r="C2646" s="13"/>
      <c r="D2646" s="13"/>
      <c r="E2646" s="13"/>
      <c r="F2646" s="13"/>
    </row>
    <row r="2647" spans="3:6">
      <c r="C2647" s="13"/>
      <c r="D2647" s="13"/>
      <c r="E2647" s="13"/>
      <c r="F2647" s="13"/>
    </row>
    <row r="2648" spans="3:6">
      <c r="C2648" s="13"/>
      <c r="D2648" s="13"/>
      <c r="E2648" s="13"/>
      <c r="F2648" s="13"/>
    </row>
    <row r="2649" spans="3:6">
      <c r="C2649" s="13"/>
      <c r="D2649" s="13"/>
      <c r="E2649" s="13"/>
      <c r="F2649" s="13"/>
    </row>
    <row r="2650" spans="3:6">
      <c r="C2650" s="13"/>
      <c r="D2650" s="13"/>
      <c r="E2650" s="13"/>
      <c r="F2650" s="13"/>
    </row>
    <row r="2651" spans="3:6">
      <c r="C2651" s="13"/>
      <c r="D2651" s="13"/>
      <c r="E2651" s="13"/>
      <c r="F2651" s="13"/>
    </row>
    <row r="2652" spans="3:6">
      <c r="C2652" s="13"/>
      <c r="D2652" s="13"/>
      <c r="E2652" s="13"/>
      <c r="F2652" s="13"/>
    </row>
    <row r="2653" spans="3:6">
      <c r="C2653" s="13"/>
      <c r="D2653" s="13"/>
      <c r="E2653" s="13"/>
      <c r="F2653" s="13"/>
    </row>
    <row r="2654" spans="3:6">
      <c r="C2654" s="13"/>
      <c r="D2654" s="13"/>
      <c r="E2654" s="13"/>
      <c r="F2654" s="13"/>
    </row>
    <row r="2655" spans="3:6">
      <c r="C2655" s="13"/>
      <c r="D2655" s="13"/>
      <c r="E2655" s="13"/>
      <c r="F2655" s="13"/>
    </row>
    <row r="2656" spans="3:6">
      <c r="C2656" s="13"/>
      <c r="D2656" s="13"/>
      <c r="E2656" s="13"/>
      <c r="F2656" s="13"/>
    </row>
    <row r="2657" spans="3:6">
      <c r="C2657" s="13"/>
      <c r="D2657" s="13"/>
      <c r="E2657" s="13"/>
      <c r="F2657" s="13"/>
    </row>
    <row r="2658" spans="3:6">
      <c r="C2658" s="13"/>
      <c r="D2658" s="13"/>
      <c r="E2658" s="13"/>
      <c r="F2658" s="13"/>
    </row>
    <row r="2659" spans="3:6">
      <c r="C2659" s="13"/>
      <c r="D2659" s="13"/>
      <c r="E2659" s="13"/>
      <c r="F2659" s="13"/>
    </row>
    <row r="2660" spans="3:6">
      <c r="C2660" s="13"/>
      <c r="D2660" s="13"/>
      <c r="E2660" s="13"/>
      <c r="F2660" s="13"/>
    </row>
    <row r="2661" spans="3:6">
      <c r="C2661" s="13"/>
      <c r="D2661" s="13"/>
      <c r="E2661" s="13"/>
      <c r="F2661" s="13"/>
    </row>
    <row r="2662" spans="3:6">
      <c r="C2662" s="13"/>
      <c r="D2662" s="13"/>
      <c r="E2662" s="13"/>
      <c r="F2662" s="13"/>
    </row>
    <row r="2663" spans="3:6">
      <c r="C2663" s="13"/>
      <c r="D2663" s="13"/>
      <c r="E2663" s="13"/>
      <c r="F2663" s="13"/>
    </row>
    <row r="2664" spans="3:6">
      <c r="C2664" s="13"/>
      <c r="D2664" s="13"/>
      <c r="E2664" s="13"/>
      <c r="F2664" s="13"/>
    </row>
    <row r="2665" spans="3:6">
      <c r="C2665" s="13"/>
      <c r="D2665" s="13"/>
      <c r="E2665" s="13"/>
      <c r="F2665" s="13"/>
    </row>
    <row r="2666" spans="3:6">
      <c r="C2666" s="13"/>
      <c r="D2666" s="13"/>
      <c r="E2666" s="13"/>
      <c r="F2666" s="13"/>
    </row>
    <row r="2667" spans="3:6">
      <c r="C2667" s="13"/>
      <c r="D2667" s="13"/>
      <c r="E2667" s="13"/>
      <c r="F2667" s="13"/>
    </row>
    <row r="2668" spans="3:6">
      <c r="C2668" s="13"/>
      <c r="D2668" s="13"/>
      <c r="E2668" s="13"/>
      <c r="F2668" s="13"/>
    </row>
    <row r="2669" spans="3:6">
      <c r="C2669" s="13"/>
      <c r="D2669" s="13"/>
      <c r="E2669" s="13"/>
      <c r="F2669" s="13"/>
    </row>
    <row r="2670" spans="3:6">
      <c r="C2670" s="13"/>
      <c r="D2670" s="13"/>
      <c r="E2670" s="13"/>
      <c r="F2670" s="13"/>
    </row>
    <row r="2671" spans="3:6">
      <c r="C2671" s="13"/>
      <c r="D2671" s="13"/>
      <c r="E2671" s="13"/>
      <c r="F2671" s="13"/>
    </row>
    <row r="2672" spans="3:6">
      <c r="C2672" s="13"/>
      <c r="D2672" s="13"/>
      <c r="E2672" s="13"/>
      <c r="F2672" s="13"/>
    </row>
    <row r="2673" spans="3:6">
      <c r="C2673" s="13"/>
      <c r="D2673" s="13"/>
      <c r="E2673" s="13"/>
      <c r="F2673" s="13"/>
    </row>
    <row r="2674" spans="3:6">
      <c r="C2674" s="13"/>
      <c r="D2674" s="13"/>
      <c r="E2674" s="13"/>
      <c r="F2674" s="13"/>
    </row>
    <row r="2675" spans="3:6">
      <c r="C2675" s="13"/>
      <c r="D2675" s="13"/>
      <c r="E2675" s="13"/>
      <c r="F2675" s="13"/>
    </row>
    <row r="2676" spans="3:6">
      <c r="C2676" s="13"/>
      <c r="D2676" s="13"/>
      <c r="E2676" s="13"/>
      <c r="F2676" s="13"/>
    </row>
    <row r="2677" spans="3:6">
      <c r="C2677" s="13"/>
      <c r="D2677" s="13"/>
      <c r="E2677" s="13"/>
      <c r="F2677" s="13"/>
    </row>
    <row r="2678" spans="3:6">
      <c r="C2678" s="13"/>
      <c r="D2678" s="13"/>
      <c r="E2678" s="13"/>
      <c r="F2678" s="13"/>
    </row>
    <row r="2679" spans="3:6">
      <c r="C2679" s="13"/>
      <c r="D2679" s="13"/>
      <c r="E2679" s="13"/>
      <c r="F2679" s="13"/>
    </row>
    <row r="2680" spans="3:6">
      <c r="C2680" s="13"/>
      <c r="D2680" s="13"/>
      <c r="E2680" s="13"/>
      <c r="F2680" s="13"/>
    </row>
    <row r="2681" spans="3:6">
      <c r="C2681" s="13"/>
      <c r="D2681" s="13"/>
      <c r="E2681" s="13"/>
      <c r="F2681" s="13"/>
    </row>
    <row r="2682" spans="3:6">
      <c r="C2682" s="13"/>
      <c r="D2682" s="13"/>
      <c r="E2682" s="13"/>
      <c r="F2682" s="13"/>
    </row>
    <row r="2683" spans="3:6">
      <c r="C2683" s="13"/>
      <c r="D2683" s="13"/>
      <c r="E2683" s="13"/>
      <c r="F2683" s="13"/>
    </row>
    <row r="2684" spans="3:6">
      <c r="C2684" s="13"/>
      <c r="D2684" s="13"/>
      <c r="E2684" s="13"/>
      <c r="F2684" s="13"/>
    </row>
    <row r="2685" spans="3:6">
      <c r="C2685" s="13"/>
      <c r="D2685" s="13"/>
      <c r="E2685" s="13"/>
      <c r="F2685" s="13"/>
    </row>
    <row r="2686" spans="3:6">
      <c r="C2686" s="13"/>
      <c r="D2686" s="13"/>
      <c r="E2686" s="13"/>
      <c r="F2686" s="13"/>
    </row>
    <row r="2687" spans="3:6">
      <c r="C2687" s="13"/>
      <c r="D2687" s="13"/>
      <c r="E2687" s="13"/>
      <c r="F2687" s="13"/>
    </row>
    <row r="2688" spans="3:6">
      <c r="C2688" s="13"/>
      <c r="D2688" s="13"/>
      <c r="E2688" s="13"/>
      <c r="F2688" s="13"/>
    </row>
    <row r="2689" spans="3:6">
      <c r="C2689" s="13"/>
      <c r="D2689" s="13"/>
      <c r="E2689" s="13"/>
      <c r="F2689" s="13"/>
    </row>
    <row r="2690" spans="3:6">
      <c r="C2690" s="13"/>
      <c r="D2690" s="13"/>
      <c r="E2690" s="13"/>
      <c r="F2690" s="13"/>
    </row>
    <row r="2691" spans="3:6">
      <c r="C2691" s="13"/>
      <c r="D2691" s="13"/>
      <c r="E2691" s="13"/>
      <c r="F2691" s="13"/>
    </row>
    <row r="2692" spans="3:6">
      <c r="C2692" s="13"/>
      <c r="D2692" s="13"/>
      <c r="E2692" s="13"/>
      <c r="F2692" s="13"/>
    </row>
    <row r="2693" spans="3:6">
      <c r="C2693" s="13"/>
      <c r="D2693" s="13"/>
      <c r="E2693" s="13"/>
      <c r="F2693" s="13"/>
    </row>
    <row r="2694" spans="3:6">
      <c r="C2694" s="13"/>
      <c r="D2694" s="13"/>
      <c r="E2694" s="13"/>
      <c r="F2694" s="13"/>
    </row>
    <row r="2695" spans="3:6">
      <c r="C2695" s="13"/>
      <c r="D2695" s="13"/>
      <c r="E2695" s="13"/>
      <c r="F2695" s="13"/>
    </row>
    <row r="2696" spans="3:6">
      <c r="C2696" s="13"/>
      <c r="D2696" s="13"/>
      <c r="E2696" s="13"/>
      <c r="F2696" s="13"/>
    </row>
    <row r="2697" spans="3:6">
      <c r="C2697" s="13"/>
      <c r="D2697" s="13"/>
      <c r="E2697" s="13"/>
      <c r="F2697" s="13"/>
    </row>
    <row r="2698" spans="3:6">
      <c r="C2698" s="13"/>
      <c r="D2698" s="13"/>
      <c r="E2698" s="13"/>
      <c r="F2698" s="13"/>
    </row>
    <row r="2699" spans="3:6">
      <c r="C2699" s="13"/>
      <c r="D2699" s="13"/>
      <c r="E2699" s="13"/>
      <c r="F2699" s="13"/>
    </row>
    <row r="2700" spans="3:6">
      <c r="C2700" s="13"/>
      <c r="D2700" s="13"/>
      <c r="E2700" s="13"/>
      <c r="F2700" s="13"/>
    </row>
    <row r="2701" spans="3:6">
      <c r="C2701" s="13"/>
      <c r="D2701" s="13"/>
      <c r="E2701" s="13"/>
      <c r="F2701" s="13"/>
    </row>
    <row r="2702" spans="3:6">
      <c r="C2702" s="13"/>
      <c r="D2702" s="13"/>
      <c r="E2702" s="13"/>
      <c r="F2702" s="13"/>
    </row>
    <row r="2703" spans="3:6">
      <c r="C2703" s="13"/>
      <c r="D2703" s="13"/>
      <c r="E2703" s="13"/>
      <c r="F2703" s="13"/>
    </row>
    <row r="2704" spans="3:6">
      <c r="C2704" s="13"/>
      <c r="D2704" s="13"/>
      <c r="E2704" s="13"/>
      <c r="F2704" s="13"/>
    </row>
    <row r="2705" spans="3:6">
      <c r="C2705" s="13"/>
      <c r="D2705" s="13"/>
      <c r="E2705" s="13"/>
      <c r="F2705" s="13"/>
    </row>
    <row r="2706" spans="3:6">
      <c r="C2706" s="13"/>
      <c r="D2706" s="13"/>
      <c r="E2706" s="13"/>
      <c r="F2706" s="13"/>
    </row>
    <row r="2707" spans="3:6">
      <c r="C2707" s="13"/>
      <c r="D2707" s="13"/>
      <c r="E2707" s="13"/>
      <c r="F2707" s="13"/>
    </row>
    <row r="2708" spans="3:6">
      <c r="C2708" s="13"/>
      <c r="D2708" s="13"/>
      <c r="E2708" s="13"/>
      <c r="F2708" s="13"/>
    </row>
    <row r="2709" spans="3:6">
      <c r="C2709" s="13"/>
      <c r="D2709" s="13"/>
      <c r="E2709" s="13"/>
      <c r="F2709" s="13"/>
    </row>
    <row r="2710" spans="3:6">
      <c r="C2710" s="13"/>
      <c r="D2710" s="13"/>
      <c r="E2710" s="13"/>
      <c r="F2710" s="13"/>
    </row>
    <row r="2711" spans="3:6">
      <c r="C2711" s="13"/>
      <c r="D2711" s="13"/>
      <c r="E2711" s="13"/>
      <c r="F2711" s="13"/>
    </row>
    <row r="2712" spans="3:6">
      <c r="C2712" s="13"/>
      <c r="D2712" s="13"/>
      <c r="E2712" s="13"/>
      <c r="F2712" s="13"/>
    </row>
    <row r="2713" spans="3:6">
      <c r="C2713" s="13"/>
      <c r="D2713" s="13"/>
      <c r="E2713" s="13"/>
      <c r="F2713" s="13"/>
    </row>
    <row r="2714" spans="3:6">
      <c r="C2714" s="13"/>
      <c r="D2714" s="13"/>
      <c r="E2714" s="13"/>
      <c r="F2714" s="13"/>
    </row>
    <row r="2715" spans="3:6">
      <c r="C2715" s="13"/>
      <c r="D2715" s="13"/>
      <c r="E2715" s="13"/>
      <c r="F2715" s="13"/>
    </row>
    <row r="2716" spans="3:6">
      <c r="C2716" s="13"/>
      <c r="D2716" s="13"/>
      <c r="E2716" s="13"/>
      <c r="F2716" s="13"/>
    </row>
    <row r="2717" spans="3:6">
      <c r="C2717" s="13"/>
      <c r="D2717" s="13"/>
      <c r="E2717" s="13"/>
      <c r="F2717" s="13"/>
    </row>
    <row r="2718" spans="3:6">
      <c r="C2718" s="13"/>
      <c r="D2718" s="13"/>
      <c r="E2718" s="13"/>
      <c r="F2718" s="13"/>
    </row>
    <row r="2719" spans="3:6">
      <c r="C2719" s="13"/>
      <c r="D2719" s="13"/>
      <c r="E2719" s="13"/>
      <c r="F2719" s="13"/>
    </row>
    <row r="2720" spans="3:6">
      <c r="C2720" s="13"/>
      <c r="D2720" s="13"/>
      <c r="E2720" s="13"/>
      <c r="F2720" s="13"/>
    </row>
    <row r="2721" spans="3:6">
      <c r="C2721" s="13"/>
      <c r="D2721" s="13"/>
      <c r="E2721" s="13"/>
      <c r="F2721" s="13"/>
    </row>
    <row r="2722" spans="3:6">
      <c r="C2722" s="13"/>
      <c r="D2722" s="13"/>
      <c r="E2722" s="13"/>
      <c r="F2722" s="13"/>
    </row>
    <row r="2723" spans="3:6">
      <c r="C2723" s="13"/>
      <c r="D2723" s="13"/>
      <c r="E2723" s="13"/>
      <c r="F2723" s="13"/>
    </row>
    <row r="2724" spans="3:6">
      <c r="C2724" s="13"/>
      <c r="D2724" s="13"/>
      <c r="E2724" s="13"/>
      <c r="F2724" s="13"/>
    </row>
    <row r="2725" spans="3:6">
      <c r="C2725" s="13"/>
      <c r="D2725" s="13"/>
      <c r="E2725" s="13"/>
      <c r="F2725" s="13"/>
    </row>
    <row r="2726" spans="3:6">
      <c r="C2726" s="13"/>
      <c r="D2726" s="13"/>
      <c r="E2726" s="13"/>
      <c r="F2726" s="13"/>
    </row>
    <row r="2727" spans="3:6">
      <c r="C2727" s="13"/>
      <c r="D2727" s="13"/>
      <c r="E2727" s="13"/>
      <c r="F2727" s="13"/>
    </row>
    <row r="2728" spans="3:6">
      <c r="C2728" s="13"/>
      <c r="D2728" s="13"/>
      <c r="E2728" s="13"/>
      <c r="F2728" s="13"/>
    </row>
    <row r="2729" spans="3:6">
      <c r="C2729" s="13"/>
      <c r="D2729" s="13"/>
      <c r="E2729" s="13"/>
      <c r="F2729" s="13"/>
    </row>
    <row r="2730" spans="3:6">
      <c r="C2730" s="13"/>
      <c r="D2730" s="13"/>
      <c r="E2730" s="13"/>
      <c r="F2730" s="13"/>
    </row>
    <row r="2731" spans="3:6">
      <c r="C2731" s="13"/>
      <c r="D2731" s="13"/>
      <c r="E2731" s="13"/>
      <c r="F2731" s="13"/>
    </row>
    <row r="2732" spans="3:6">
      <c r="C2732" s="13"/>
      <c r="D2732" s="13"/>
      <c r="E2732" s="13"/>
      <c r="F2732" s="13"/>
    </row>
    <row r="2733" spans="3:6">
      <c r="C2733" s="13"/>
      <c r="D2733" s="13"/>
      <c r="E2733" s="13"/>
      <c r="F2733" s="13"/>
    </row>
    <row r="2734" spans="3:6">
      <c r="C2734" s="13"/>
      <c r="D2734" s="13"/>
      <c r="E2734" s="13"/>
      <c r="F2734" s="13"/>
    </row>
    <row r="2735" spans="3:6">
      <c r="C2735" s="13"/>
      <c r="D2735" s="13"/>
      <c r="E2735" s="13"/>
      <c r="F2735" s="13"/>
    </row>
    <row r="2736" spans="3:6">
      <c r="C2736" s="13"/>
      <c r="D2736" s="13"/>
      <c r="E2736" s="13"/>
      <c r="F2736" s="13"/>
    </row>
    <row r="2737" spans="3:6">
      <c r="C2737" s="13"/>
      <c r="D2737" s="13"/>
      <c r="E2737" s="13"/>
      <c r="F2737" s="13"/>
    </row>
    <row r="2738" spans="3:6">
      <c r="C2738" s="13"/>
      <c r="D2738" s="13"/>
      <c r="E2738" s="13"/>
      <c r="F2738" s="13"/>
    </row>
    <row r="2739" spans="3:6">
      <c r="C2739" s="13"/>
      <c r="D2739" s="13"/>
      <c r="E2739" s="13"/>
      <c r="F2739" s="13"/>
    </row>
    <row r="2740" spans="3:6">
      <c r="C2740" s="13"/>
      <c r="D2740" s="13"/>
      <c r="E2740" s="13"/>
      <c r="F2740" s="13"/>
    </row>
    <row r="2741" spans="3:6">
      <c r="C2741" s="13"/>
      <c r="D2741" s="13"/>
      <c r="E2741" s="13"/>
      <c r="F2741" s="13"/>
    </row>
    <row r="2742" spans="3:6">
      <c r="C2742" s="13"/>
      <c r="D2742" s="13"/>
      <c r="E2742" s="13"/>
      <c r="F2742" s="13"/>
    </row>
    <row r="2743" spans="3:6">
      <c r="C2743" s="13"/>
      <c r="D2743" s="13"/>
      <c r="E2743" s="13"/>
      <c r="F2743" s="13"/>
    </row>
    <row r="2744" spans="3:6">
      <c r="C2744" s="13"/>
      <c r="D2744" s="13"/>
      <c r="E2744" s="13"/>
      <c r="F2744" s="13"/>
    </row>
    <row r="2745" spans="3:6">
      <c r="C2745" s="13"/>
      <c r="D2745" s="13"/>
      <c r="E2745" s="13"/>
      <c r="F2745" s="13"/>
    </row>
    <row r="2746" spans="3:6">
      <c r="C2746" s="13"/>
      <c r="D2746" s="13"/>
      <c r="E2746" s="13"/>
      <c r="F2746" s="13"/>
    </row>
    <row r="2747" spans="3:6">
      <c r="C2747" s="13"/>
      <c r="D2747" s="13"/>
      <c r="E2747" s="13"/>
      <c r="F2747" s="13"/>
    </row>
    <row r="2748" spans="3:6">
      <c r="C2748" s="13"/>
      <c r="D2748" s="13"/>
      <c r="E2748" s="13"/>
      <c r="F2748" s="13"/>
    </row>
    <row r="2749" spans="3:6">
      <c r="C2749" s="13"/>
      <c r="D2749" s="13"/>
      <c r="E2749" s="13"/>
      <c r="F2749" s="13"/>
    </row>
    <row r="2750" spans="3:6">
      <c r="C2750" s="13"/>
      <c r="D2750" s="13"/>
      <c r="E2750" s="13"/>
      <c r="F2750" s="13"/>
    </row>
    <row r="2751" spans="3:6">
      <c r="C2751" s="13"/>
      <c r="D2751" s="13"/>
      <c r="E2751" s="13"/>
      <c r="F2751" s="13"/>
    </row>
    <row r="2752" spans="3:6">
      <c r="C2752" s="13"/>
      <c r="D2752" s="13"/>
      <c r="E2752" s="13"/>
      <c r="F2752" s="13"/>
    </row>
    <row r="2753" spans="3:6">
      <c r="C2753" s="13"/>
      <c r="D2753" s="13"/>
      <c r="E2753" s="13"/>
      <c r="F2753" s="13"/>
    </row>
    <row r="2754" spans="3:6">
      <c r="C2754" s="13"/>
      <c r="D2754" s="13"/>
      <c r="E2754" s="13"/>
      <c r="F2754" s="13"/>
    </row>
    <row r="2755" spans="3:6">
      <c r="C2755" s="13"/>
      <c r="D2755" s="13"/>
      <c r="E2755" s="13"/>
      <c r="F2755" s="13"/>
    </row>
    <row r="2756" spans="3:6">
      <c r="C2756" s="13"/>
      <c r="D2756" s="13"/>
      <c r="E2756" s="13"/>
      <c r="F2756" s="13"/>
    </row>
    <row r="2757" spans="3:6">
      <c r="C2757" s="13"/>
      <c r="D2757" s="13"/>
      <c r="E2757" s="13"/>
      <c r="F2757" s="13"/>
    </row>
    <row r="2758" spans="3:6">
      <c r="C2758" s="13"/>
      <c r="D2758" s="13"/>
      <c r="E2758" s="13"/>
      <c r="F2758" s="13"/>
    </row>
    <row r="2759" spans="3:6">
      <c r="C2759" s="13"/>
      <c r="D2759" s="13"/>
      <c r="E2759" s="13"/>
      <c r="F2759" s="13"/>
    </row>
    <row r="2760" spans="3:6">
      <c r="C2760" s="13"/>
      <c r="D2760" s="13"/>
      <c r="E2760" s="13"/>
      <c r="F2760" s="13"/>
    </row>
    <row r="2761" spans="3:6">
      <c r="C2761" s="13"/>
      <c r="D2761" s="13"/>
      <c r="E2761" s="13"/>
      <c r="F2761" s="13"/>
    </row>
    <row r="2762" spans="3:6">
      <c r="C2762" s="13"/>
      <c r="D2762" s="13"/>
      <c r="E2762" s="13"/>
      <c r="F2762" s="13"/>
    </row>
    <row r="2763" spans="3:6">
      <c r="C2763" s="13"/>
      <c r="D2763" s="13"/>
      <c r="E2763" s="13"/>
      <c r="F2763" s="13"/>
    </row>
    <row r="2764" spans="3:6">
      <c r="C2764" s="13"/>
      <c r="D2764" s="13"/>
      <c r="E2764" s="13"/>
      <c r="F2764" s="13"/>
    </row>
    <row r="2765" spans="3:6">
      <c r="C2765" s="13"/>
      <c r="D2765" s="13"/>
      <c r="E2765" s="13"/>
      <c r="F2765" s="13"/>
    </row>
    <row r="2766" spans="3:6">
      <c r="C2766" s="13"/>
      <c r="D2766" s="13"/>
      <c r="E2766" s="13"/>
      <c r="F2766" s="13"/>
    </row>
    <row r="2767" spans="3:6">
      <c r="C2767" s="13"/>
      <c r="D2767" s="13"/>
      <c r="E2767" s="13"/>
      <c r="F2767" s="13"/>
    </row>
    <row r="2768" spans="3:6">
      <c r="C2768" s="13"/>
      <c r="D2768" s="13"/>
      <c r="E2768" s="13"/>
      <c r="F2768" s="13"/>
    </row>
    <row r="2769" spans="3:6">
      <c r="C2769" s="13"/>
      <c r="D2769" s="13"/>
      <c r="E2769" s="13"/>
      <c r="F2769" s="13"/>
    </row>
    <row r="2770" spans="3:6">
      <c r="C2770" s="13"/>
      <c r="D2770" s="13"/>
      <c r="E2770" s="13"/>
      <c r="F2770" s="13"/>
    </row>
    <row r="2771" spans="3:6">
      <c r="C2771" s="13"/>
      <c r="D2771" s="13"/>
      <c r="E2771" s="13"/>
      <c r="F2771" s="13"/>
    </row>
    <row r="2772" spans="3:6">
      <c r="C2772" s="13"/>
      <c r="D2772" s="13"/>
      <c r="E2772" s="13"/>
      <c r="F2772" s="13"/>
    </row>
    <row r="2773" spans="3:6">
      <c r="C2773" s="13"/>
      <c r="D2773" s="13"/>
      <c r="E2773" s="13"/>
      <c r="F2773" s="13"/>
    </row>
    <row r="2774" spans="3:6">
      <c r="C2774" s="13"/>
      <c r="D2774" s="13"/>
      <c r="E2774" s="13"/>
      <c r="F2774" s="13"/>
    </row>
    <row r="2775" spans="3:6">
      <c r="C2775" s="13"/>
      <c r="D2775" s="13"/>
      <c r="E2775" s="13"/>
      <c r="F2775" s="13"/>
    </row>
    <row r="2776" spans="3:6">
      <c r="C2776" s="13"/>
      <c r="D2776" s="13"/>
      <c r="E2776" s="13"/>
      <c r="F2776" s="13"/>
    </row>
    <row r="2777" spans="3:6">
      <c r="C2777" s="13"/>
      <c r="D2777" s="13"/>
      <c r="E2777" s="13"/>
      <c r="F2777" s="13"/>
    </row>
    <row r="2778" spans="3:6">
      <c r="C2778" s="13"/>
      <c r="D2778" s="13"/>
      <c r="E2778" s="13"/>
      <c r="F2778" s="13"/>
    </row>
    <row r="2779" spans="3:6">
      <c r="C2779" s="13"/>
      <c r="D2779" s="13"/>
      <c r="E2779" s="13"/>
      <c r="F2779" s="13"/>
    </row>
    <row r="2780" spans="3:6">
      <c r="C2780" s="13"/>
      <c r="D2780" s="13"/>
      <c r="E2780" s="13"/>
      <c r="F2780" s="13"/>
    </row>
    <row r="2781" spans="3:6">
      <c r="C2781" s="13"/>
      <c r="D2781" s="13"/>
      <c r="E2781" s="13"/>
      <c r="F2781" s="13"/>
    </row>
    <row r="2782" spans="3:6">
      <c r="C2782" s="13"/>
      <c r="D2782" s="13"/>
      <c r="E2782" s="13"/>
      <c r="F2782" s="13"/>
    </row>
    <row r="2783" spans="3:6">
      <c r="C2783" s="13"/>
      <c r="D2783" s="13"/>
      <c r="E2783" s="13"/>
      <c r="F2783" s="13"/>
    </row>
    <row r="2784" spans="3:6">
      <c r="C2784" s="13"/>
      <c r="D2784" s="13"/>
      <c r="E2784" s="13"/>
      <c r="F2784" s="13"/>
    </row>
    <row r="2785" spans="3:6">
      <c r="C2785" s="13"/>
      <c r="D2785" s="13"/>
      <c r="E2785" s="13"/>
      <c r="F2785" s="13"/>
    </row>
    <row r="2786" spans="3:6">
      <c r="C2786" s="13"/>
      <c r="D2786" s="13"/>
      <c r="E2786" s="13"/>
      <c r="F2786" s="13"/>
    </row>
    <row r="2787" spans="3:6">
      <c r="C2787" s="13"/>
      <c r="D2787" s="13"/>
      <c r="E2787" s="13"/>
      <c r="F2787" s="13"/>
    </row>
    <row r="2788" spans="3:6">
      <c r="C2788" s="13"/>
      <c r="D2788" s="13"/>
      <c r="E2788" s="13"/>
      <c r="F2788" s="13"/>
    </row>
    <row r="2789" spans="3:6">
      <c r="C2789" s="13"/>
      <c r="D2789" s="13"/>
      <c r="E2789" s="13"/>
      <c r="F2789" s="13"/>
    </row>
    <row r="2790" spans="3:6">
      <c r="C2790" s="13"/>
      <c r="D2790" s="13"/>
      <c r="E2790" s="13"/>
      <c r="F2790" s="13"/>
    </row>
    <row r="2791" spans="3:6">
      <c r="C2791" s="13"/>
      <c r="D2791" s="13"/>
      <c r="E2791" s="13"/>
      <c r="F2791" s="13"/>
    </row>
    <row r="2792" spans="3:6">
      <c r="C2792" s="13"/>
      <c r="D2792" s="13"/>
      <c r="E2792" s="13"/>
      <c r="F2792" s="13"/>
    </row>
    <row r="2793" spans="3:6">
      <c r="C2793" s="13"/>
      <c r="D2793" s="13"/>
      <c r="E2793" s="13"/>
      <c r="F2793" s="13"/>
    </row>
    <row r="2794" spans="3:6">
      <c r="C2794" s="13"/>
      <c r="D2794" s="13"/>
      <c r="E2794" s="13"/>
      <c r="F2794" s="13"/>
    </row>
    <row r="2795" spans="3:6">
      <c r="C2795" s="13"/>
      <c r="D2795" s="13"/>
      <c r="E2795" s="13"/>
      <c r="F2795" s="13"/>
    </row>
    <row r="2796" spans="3:6">
      <c r="C2796" s="13"/>
      <c r="D2796" s="13"/>
      <c r="E2796" s="13"/>
      <c r="F2796" s="13"/>
    </row>
    <row r="2797" spans="3:6">
      <c r="C2797" s="13"/>
      <c r="D2797" s="13"/>
      <c r="E2797" s="13"/>
      <c r="F2797" s="13"/>
    </row>
    <row r="2798" spans="3:6">
      <c r="C2798" s="13"/>
      <c r="D2798" s="13"/>
      <c r="E2798" s="13"/>
      <c r="F2798" s="13"/>
    </row>
    <row r="2799" spans="3:6">
      <c r="C2799" s="13"/>
      <c r="D2799" s="13"/>
      <c r="E2799" s="13"/>
      <c r="F2799" s="13"/>
    </row>
    <row r="2800" spans="3:6">
      <c r="C2800" s="13"/>
      <c r="D2800" s="13"/>
      <c r="E2800" s="13"/>
      <c r="F2800" s="13"/>
    </row>
    <row r="2801" spans="3:6">
      <c r="C2801" s="13"/>
      <c r="D2801" s="13"/>
      <c r="E2801" s="13"/>
      <c r="F2801" s="13"/>
    </row>
    <row r="2802" spans="3:6">
      <c r="C2802" s="13"/>
      <c r="D2802" s="13"/>
      <c r="E2802" s="13"/>
      <c r="F2802" s="13"/>
    </row>
    <row r="2803" spans="3:6">
      <c r="C2803" s="13"/>
      <c r="D2803" s="13"/>
      <c r="E2803" s="13"/>
      <c r="F2803" s="13"/>
    </row>
    <row r="2804" spans="3:6">
      <c r="C2804" s="13"/>
      <c r="D2804" s="13"/>
      <c r="E2804" s="13"/>
      <c r="F2804" s="13"/>
    </row>
    <row r="2805" spans="3:6">
      <c r="C2805" s="13"/>
      <c r="D2805" s="13"/>
      <c r="E2805" s="13"/>
      <c r="F2805" s="13"/>
    </row>
    <row r="2806" spans="3:6">
      <c r="C2806" s="13"/>
      <c r="D2806" s="13"/>
      <c r="E2806" s="13"/>
      <c r="F2806" s="13"/>
    </row>
    <row r="2807" spans="3:6">
      <c r="C2807" s="13"/>
      <c r="D2807" s="13"/>
      <c r="E2807" s="13"/>
      <c r="F2807" s="13"/>
    </row>
    <row r="2808" spans="3:6">
      <c r="C2808" s="13"/>
      <c r="D2808" s="13"/>
      <c r="E2808" s="13"/>
      <c r="F2808" s="13"/>
    </row>
    <row r="2809" spans="3:6">
      <c r="C2809" s="13"/>
      <c r="D2809" s="13"/>
      <c r="E2809" s="13"/>
      <c r="F2809" s="13"/>
    </row>
    <row r="2810" spans="3:6">
      <c r="C2810" s="13"/>
      <c r="D2810" s="13"/>
      <c r="E2810" s="13"/>
      <c r="F2810" s="13"/>
    </row>
    <row r="2811" spans="3:6">
      <c r="C2811" s="13"/>
      <c r="D2811" s="13"/>
      <c r="E2811" s="13"/>
      <c r="F2811" s="13"/>
    </row>
    <row r="2812" spans="3:6">
      <c r="C2812" s="13"/>
      <c r="D2812" s="13"/>
      <c r="E2812" s="13"/>
      <c r="F2812" s="13"/>
    </row>
    <row r="2813" spans="3:6">
      <c r="C2813" s="13"/>
      <c r="D2813" s="13"/>
      <c r="E2813" s="13"/>
      <c r="F2813" s="13"/>
    </row>
    <row r="2814" spans="3:6">
      <c r="C2814" s="13"/>
      <c r="D2814" s="13"/>
      <c r="E2814" s="13"/>
      <c r="F2814" s="13"/>
    </row>
    <row r="2815" spans="3:6">
      <c r="C2815" s="13"/>
      <c r="D2815" s="13"/>
      <c r="E2815" s="13"/>
      <c r="F2815" s="13"/>
    </row>
    <row r="2816" spans="3:6">
      <c r="C2816" s="13"/>
      <c r="D2816" s="13"/>
      <c r="E2816" s="13"/>
      <c r="F2816" s="13"/>
    </row>
    <row r="2817" spans="3:6">
      <c r="C2817" s="13"/>
      <c r="D2817" s="13"/>
      <c r="E2817" s="13"/>
      <c r="F2817" s="13"/>
    </row>
    <row r="2818" spans="3:6">
      <c r="C2818" s="13"/>
      <c r="D2818" s="13"/>
      <c r="E2818" s="13"/>
      <c r="F2818" s="13"/>
    </row>
    <row r="2819" spans="3:6">
      <c r="C2819" s="13"/>
      <c r="D2819" s="13"/>
      <c r="E2819" s="13"/>
      <c r="F2819" s="13"/>
    </row>
    <row r="2820" spans="3:6">
      <c r="C2820" s="13"/>
      <c r="D2820" s="13"/>
      <c r="E2820" s="13"/>
      <c r="F2820" s="13"/>
    </row>
    <row r="2821" spans="3:6">
      <c r="C2821" s="13"/>
      <c r="D2821" s="13"/>
      <c r="E2821" s="13"/>
      <c r="F2821" s="13"/>
    </row>
    <row r="2822" spans="3:6">
      <c r="C2822" s="13"/>
      <c r="D2822" s="13"/>
      <c r="E2822" s="13"/>
      <c r="F2822" s="13"/>
    </row>
    <row r="2823" spans="3:6">
      <c r="C2823" s="13"/>
      <c r="D2823" s="13"/>
      <c r="E2823" s="13"/>
      <c r="F2823" s="13"/>
    </row>
    <row r="2824" spans="3:6">
      <c r="C2824" s="13"/>
      <c r="D2824" s="13"/>
      <c r="E2824" s="13"/>
      <c r="F2824" s="13"/>
    </row>
    <row r="2825" spans="3:6">
      <c r="C2825" s="13"/>
      <c r="D2825" s="13"/>
      <c r="E2825" s="13"/>
      <c r="F2825" s="13"/>
    </row>
    <row r="2826" spans="3:6">
      <c r="C2826" s="13"/>
      <c r="D2826" s="13"/>
      <c r="E2826" s="13"/>
      <c r="F2826" s="13"/>
    </row>
    <row r="2827" spans="3:6">
      <c r="C2827" s="13"/>
      <c r="D2827" s="13"/>
      <c r="E2827" s="13"/>
      <c r="F2827" s="13"/>
    </row>
    <row r="2828" spans="3:6">
      <c r="C2828" s="13"/>
      <c r="D2828" s="13"/>
      <c r="E2828" s="13"/>
      <c r="F2828" s="13"/>
    </row>
    <row r="2829" spans="3:6">
      <c r="C2829" s="13"/>
      <c r="D2829" s="13"/>
      <c r="E2829" s="13"/>
      <c r="F2829" s="13"/>
    </row>
    <row r="2830" spans="3:6">
      <c r="C2830" s="13"/>
      <c r="D2830" s="13"/>
      <c r="E2830" s="13"/>
      <c r="F2830" s="13"/>
    </row>
    <row r="2831" spans="3:6">
      <c r="C2831" s="13"/>
      <c r="D2831" s="13"/>
      <c r="E2831" s="13"/>
      <c r="F2831" s="13"/>
    </row>
    <row r="2832" spans="3:6">
      <c r="C2832" s="13"/>
      <c r="D2832" s="13"/>
      <c r="E2832" s="13"/>
      <c r="F2832" s="13"/>
    </row>
    <row r="2833" spans="3:6">
      <c r="C2833" s="13"/>
      <c r="D2833" s="13"/>
      <c r="E2833" s="13"/>
      <c r="F2833" s="13"/>
    </row>
    <row r="2834" spans="3:6">
      <c r="C2834" s="13"/>
      <c r="D2834" s="13"/>
      <c r="E2834" s="13"/>
      <c r="F2834" s="13"/>
    </row>
    <row r="2835" spans="3:6">
      <c r="C2835" s="13"/>
      <c r="D2835" s="13"/>
      <c r="E2835" s="13"/>
      <c r="F2835" s="13"/>
    </row>
    <row r="2836" spans="3:6">
      <c r="C2836" s="13"/>
      <c r="D2836" s="13"/>
      <c r="E2836" s="13"/>
      <c r="F2836" s="13"/>
    </row>
    <row r="2837" spans="3:6">
      <c r="C2837" s="13"/>
      <c r="D2837" s="13"/>
      <c r="E2837" s="13"/>
      <c r="F2837" s="13"/>
    </row>
    <row r="2838" spans="3:6">
      <c r="C2838" s="13"/>
      <c r="D2838" s="13"/>
      <c r="E2838" s="13"/>
      <c r="F2838" s="13"/>
    </row>
    <row r="2839" spans="3:6">
      <c r="C2839" s="13"/>
      <c r="D2839" s="13"/>
      <c r="E2839" s="13"/>
      <c r="F2839" s="13"/>
    </row>
    <row r="2840" spans="3:6">
      <c r="C2840" s="13"/>
      <c r="D2840" s="13"/>
      <c r="E2840" s="13"/>
      <c r="F2840" s="13"/>
    </row>
    <row r="2841" spans="3:6">
      <c r="C2841" s="13"/>
      <c r="D2841" s="13"/>
      <c r="E2841" s="13"/>
      <c r="F2841" s="13"/>
    </row>
    <row r="2842" spans="3:6">
      <c r="C2842" s="13"/>
      <c r="D2842" s="13"/>
      <c r="E2842" s="13"/>
      <c r="F2842" s="13"/>
    </row>
    <row r="2843" spans="3:6">
      <c r="C2843" s="13"/>
      <c r="D2843" s="13"/>
      <c r="E2843" s="13"/>
      <c r="F2843" s="13"/>
    </row>
    <row r="2844" spans="3:6">
      <c r="C2844" s="13"/>
      <c r="D2844" s="13"/>
      <c r="E2844" s="13"/>
      <c r="F2844" s="13"/>
    </row>
    <row r="2845" spans="3:6">
      <c r="C2845" s="13"/>
      <c r="D2845" s="13"/>
      <c r="E2845" s="13"/>
      <c r="F2845" s="13"/>
    </row>
    <row r="2846" spans="3:6">
      <c r="C2846" s="13"/>
      <c r="D2846" s="13"/>
      <c r="E2846" s="13"/>
      <c r="F2846" s="13"/>
    </row>
    <row r="2847" spans="3:6">
      <c r="C2847" s="13"/>
      <c r="D2847" s="13"/>
      <c r="E2847" s="13"/>
      <c r="F2847" s="13"/>
    </row>
    <row r="2848" spans="3:6">
      <c r="C2848" s="13"/>
      <c r="D2848" s="13"/>
      <c r="E2848" s="13"/>
      <c r="F2848" s="13"/>
    </row>
    <row r="2849" spans="3:6">
      <c r="C2849" s="13"/>
      <c r="D2849" s="13"/>
      <c r="E2849" s="13"/>
      <c r="F2849" s="13"/>
    </row>
    <row r="2850" spans="3:6">
      <c r="C2850" s="13"/>
      <c r="D2850" s="13"/>
      <c r="E2850" s="13"/>
      <c r="F2850" s="13"/>
    </row>
    <row r="2851" spans="3:6">
      <c r="C2851" s="13"/>
      <c r="D2851" s="13"/>
      <c r="E2851" s="13"/>
      <c r="F2851" s="13"/>
    </row>
    <row r="2852" spans="3:6">
      <c r="C2852" s="13"/>
      <c r="D2852" s="13"/>
      <c r="E2852" s="13"/>
      <c r="F2852" s="13"/>
    </row>
    <row r="2853" spans="3:6">
      <c r="C2853" s="13"/>
      <c r="D2853" s="13"/>
      <c r="E2853" s="13"/>
      <c r="F2853" s="13"/>
    </row>
    <row r="2854" spans="3:6">
      <c r="C2854" s="13"/>
      <c r="D2854" s="13"/>
      <c r="E2854" s="13"/>
      <c r="F2854" s="13"/>
    </row>
    <row r="2855" spans="3:6">
      <c r="C2855" s="13"/>
      <c r="D2855" s="13"/>
      <c r="E2855" s="13"/>
      <c r="F2855" s="13"/>
    </row>
    <row r="2856" spans="3:6">
      <c r="C2856" s="13"/>
      <c r="D2856" s="13"/>
      <c r="E2856" s="13"/>
      <c r="F2856" s="13"/>
    </row>
    <row r="2857" spans="3:6">
      <c r="C2857" s="13"/>
      <c r="D2857" s="13"/>
      <c r="E2857" s="13"/>
      <c r="F2857" s="13"/>
    </row>
    <row r="2858" spans="3:6">
      <c r="C2858" s="13"/>
      <c r="D2858" s="13"/>
      <c r="E2858" s="13"/>
      <c r="F2858" s="13"/>
    </row>
    <row r="2859" spans="3:6">
      <c r="C2859" s="13"/>
      <c r="D2859" s="13"/>
      <c r="E2859" s="13"/>
      <c r="F2859" s="13"/>
    </row>
    <row r="2860" spans="3:6">
      <c r="C2860" s="13"/>
      <c r="D2860" s="13"/>
      <c r="E2860" s="13"/>
      <c r="F2860" s="13"/>
    </row>
    <row r="2861" spans="3:6">
      <c r="C2861" s="13"/>
      <c r="D2861" s="13"/>
      <c r="E2861" s="13"/>
      <c r="F2861" s="13"/>
    </row>
    <row r="2862" spans="3:6">
      <c r="C2862" s="13"/>
      <c r="D2862" s="13"/>
      <c r="E2862" s="13"/>
      <c r="F2862" s="13"/>
    </row>
    <row r="2863" spans="3:6">
      <c r="C2863" s="13"/>
      <c r="D2863" s="13"/>
      <c r="E2863" s="13"/>
      <c r="F2863" s="13"/>
    </row>
    <row r="2864" spans="3:6">
      <c r="C2864" s="13"/>
      <c r="D2864" s="13"/>
      <c r="E2864" s="13"/>
      <c r="F2864" s="13"/>
    </row>
    <row r="2865" spans="3:6">
      <c r="C2865" s="13"/>
      <c r="D2865" s="13"/>
      <c r="E2865" s="13"/>
      <c r="F2865" s="13"/>
    </row>
    <row r="2866" spans="3:6">
      <c r="C2866" s="13"/>
      <c r="D2866" s="13"/>
      <c r="E2866" s="13"/>
      <c r="F2866" s="13"/>
    </row>
    <row r="2867" spans="3:6">
      <c r="C2867" s="13"/>
      <c r="D2867" s="13"/>
      <c r="E2867" s="13"/>
      <c r="F2867" s="13"/>
    </row>
    <row r="2868" spans="3:6">
      <c r="C2868" s="13"/>
      <c r="D2868" s="13"/>
      <c r="E2868" s="13"/>
      <c r="F2868" s="13"/>
    </row>
    <row r="2869" spans="3:6">
      <c r="C2869" s="13"/>
      <c r="D2869" s="13"/>
      <c r="E2869" s="13"/>
      <c r="F2869" s="13"/>
    </row>
    <row r="2870" spans="3:6">
      <c r="C2870" s="13"/>
      <c r="D2870" s="13"/>
      <c r="E2870" s="13"/>
      <c r="F2870" s="13"/>
    </row>
    <row r="2871" spans="3:6">
      <c r="C2871" s="13"/>
      <c r="D2871" s="13"/>
      <c r="E2871" s="13"/>
      <c r="F2871" s="13"/>
    </row>
    <row r="2872" spans="3:6">
      <c r="C2872" s="13"/>
      <c r="D2872" s="13"/>
      <c r="E2872" s="13"/>
      <c r="F2872" s="13"/>
    </row>
    <row r="2873" spans="3:6">
      <c r="C2873" s="13"/>
      <c r="D2873" s="13"/>
      <c r="E2873" s="13"/>
      <c r="F2873" s="13"/>
    </row>
    <row r="2874" spans="3:6">
      <c r="C2874" s="13"/>
      <c r="D2874" s="13"/>
      <c r="E2874" s="13"/>
      <c r="F2874" s="13"/>
    </row>
    <row r="2875" spans="3:6">
      <c r="C2875" s="13"/>
      <c r="D2875" s="13"/>
      <c r="E2875" s="13"/>
      <c r="F2875" s="13"/>
    </row>
    <row r="2876" spans="3:6">
      <c r="C2876" s="13"/>
      <c r="D2876" s="13"/>
      <c r="E2876" s="13"/>
      <c r="F2876" s="13"/>
    </row>
    <row r="2877" spans="3:6">
      <c r="C2877" s="13"/>
      <c r="D2877" s="13"/>
      <c r="E2877" s="13"/>
      <c r="F2877" s="13"/>
    </row>
    <row r="2878" spans="3:6">
      <c r="C2878" s="13"/>
      <c r="D2878" s="13"/>
      <c r="E2878" s="13"/>
      <c r="F2878" s="13"/>
    </row>
    <row r="2879" spans="3:6">
      <c r="C2879" s="13"/>
      <c r="D2879" s="13"/>
      <c r="E2879" s="13"/>
      <c r="F2879" s="13"/>
    </row>
    <row r="2880" spans="3:6">
      <c r="C2880" s="13"/>
      <c r="D2880" s="13"/>
      <c r="E2880" s="13"/>
      <c r="F2880" s="13"/>
    </row>
    <row r="2881" spans="3:6">
      <c r="C2881" s="13"/>
      <c r="D2881" s="13"/>
      <c r="E2881" s="13"/>
      <c r="F2881" s="13"/>
    </row>
    <row r="2882" spans="3:6">
      <c r="C2882" s="13"/>
      <c r="D2882" s="13"/>
      <c r="E2882" s="13"/>
      <c r="F2882" s="13"/>
    </row>
    <row r="2883" spans="3:6">
      <c r="C2883" s="13"/>
      <c r="D2883" s="13"/>
      <c r="E2883" s="13"/>
      <c r="F2883" s="13"/>
    </row>
    <row r="2884" spans="3:6">
      <c r="C2884" s="13"/>
      <c r="D2884" s="13"/>
      <c r="E2884" s="13"/>
      <c r="F2884" s="13"/>
    </row>
    <row r="2885" spans="3:6">
      <c r="C2885" s="13"/>
      <c r="D2885" s="13"/>
      <c r="E2885" s="13"/>
      <c r="F2885" s="13"/>
    </row>
    <row r="2886" spans="3:6">
      <c r="C2886" s="13"/>
      <c r="D2886" s="13"/>
      <c r="E2886" s="13"/>
      <c r="F2886" s="13"/>
    </row>
    <row r="2887" spans="3:6">
      <c r="C2887" s="13"/>
      <c r="D2887" s="13"/>
      <c r="E2887" s="13"/>
      <c r="F2887" s="13"/>
    </row>
    <row r="2888" spans="3:6">
      <c r="C2888" s="13"/>
      <c r="D2888" s="13"/>
      <c r="E2888" s="13"/>
      <c r="F2888" s="13"/>
    </row>
    <row r="2889" spans="3:6">
      <c r="C2889" s="13"/>
      <c r="D2889" s="13"/>
      <c r="E2889" s="13"/>
      <c r="F2889" s="13"/>
    </row>
    <row r="2890" spans="3:6">
      <c r="C2890" s="13"/>
      <c r="D2890" s="13"/>
      <c r="E2890" s="13"/>
      <c r="F2890" s="13"/>
    </row>
    <row r="2891" spans="3:6">
      <c r="C2891" s="13"/>
      <c r="D2891" s="13"/>
      <c r="E2891" s="13"/>
      <c r="F2891" s="13"/>
    </row>
    <row r="2892" spans="3:6">
      <c r="C2892" s="13"/>
      <c r="D2892" s="13"/>
      <c r="E2892" s="13"/>
      <c r="F2892" s="13"/>
    </row>
    <row r="2893" spans="3:6">
      <c r="C2893" s="13"/>
      <c r="D2893" s="13"/>
      <c r="E2893" s="13"/>
      <c r="F2893" s="13"/>
    </row>
    <row r="2894" spans="3:6">
      <c r="C2894" s="13"/>
      <c r="D2894" s="13"/>
      <c r="E2894" s="13"/>
      <c r="F2894" s="13"/>
    </row>
    <row r="2895" spans="3:6">
      <c r="C2895" s="13"/>
      <c r="D2895" s="13"/>
      <c r="E2895" s="13"/>
      <c r="F2895" s="13"/>
    </row>
    <row r="2896" spans="3:6">
      <c r="C2896" s="13"/>
      <c r="D2896" s="13"/>
      <c r="E2896" s="13"/>
      <c r="F2896" s="13"/>
    </row>
    <row r="2897" spans="3:6">
      <c r="C2897" s="13"/>
      <c r="D2897" s="13"/>
      <c r="E2897" s="13"/>
      <c r="F2897" s="13"/>
    </row>
    <row r="2898" spans="3:6">
      <c r="C2898" s="13"/>
      <c r="D2898" s="13"/>
      <c r="E2898" s="13"/>
      <c r="F2898" s="13"/>
    </row>
    <row r="2899" spans="3:6">
      <c r="C2899" s="13"/>
      <c r="D2899" s="13"/>
      <c r="E2899" s="13"/>
      <c r="F2899" s="13"/>
    </row>
    <row r="2900" spans="3:6">
      <c r="C2900" s="13"/>
      <c r="D2900" s="13"/>
      <c r="E2900" s="13"/>
      <c r="F2900" s="13"/>
    </row>
    <row r="2901" spans="3:6">
      <c r="C2901" s="13"/>
      <c r="D2901" s="13"/>
      <c r="E2901" s="13"/>
      <c r="F2901" s="13"/>
    </row>
    <row r="2902" spans="3:6">
      <c r="C2902" s="13"/>
      <c r="D2902" s="13"/>
      <c r="E2902" s="13"/>
      <c r="F2902" s="13"/>
    </row>
    <row r="2903" spans="3:6">
      <c r="C2903" s="13"/>
      <c r="D2903" s="13"/>
      <c r="E2903" s="13"/>
      <c r="F2903" s="13"/>
    </row>
    <row r="2904" spans="3:6">
      <c r="C2904" s="13"/>
      <c r="D2904" s="13"/>
      <c r="E2904" s="13"/>
      <c r="F2904" s="13"/>
    </row>
    <row r="2905" spans="3:6">
      <c r="C2905" s="13"/>
      <c r="D2905" s="13"/>
      <c r="E2905" s="13"/>
      <c r="F2905" s="13"/>
    </row>
    <row r="2906" spans="3:6">
      <c r="C2906" s="13"/>
      <c r="D2906" s="13"/>
      <c r="E2906" s="13"/>
      <c r="F2906" s="13"/>
    </row>
    <row r="2907" spans="3:6">
      <c r="C2907" s="13"/>
      <c r="D2907" s="13"/>
      <c r="E2907" s="13"/>
      <c r="F2907" s="13"/>
    </row>
    <row r="2908" spans="3:6">
      <c r="C2908" s="13"/>
      <c r="D2908" s="13"/>
      <c r="E2908" s="13"/>
      <c r="F2908" s="13"/>
    </row>
    <row r="2909" spans="3:6">
      <c r="C2909" s="13"/>
      <c r="D2909" s="13"/>
      <c r="E2909" s="13"/>
      <c r="F2909" s="13"/>
    </row>
    <row r="2910" spans="3:6">
      <c r="C2910" s="13"/>
      <c r="D2910" s="13"/>
      <c r="E2910" s="13"/>
      <c r="F2910" s="13"/>
    </row>
    <row r="2911" spans="3:6">
      <c r="C2911" s="13"/>
      <c r="D2911" s="13"/>
      <c r="E2911" s="13"/>
      <c r="F2911" s="13"/>
    </row>
    <row r="2912" spans="3:6">
      <c r="C2912" s="13"/>
      <c r="D2912" s="13"/>
      <c r="E2912" s="13"/>
      <c r="F2912" s="13"/>
    </row>
    <row r="2913" spans="3:6">
      <c r="C2913" s="13"/>
      <c r="D2913" s="13"/>
      <c r="E2913" s="13"/>
      <c r="F2913" s="13"/>
    </row>
    <row r="2914" spans="3:6">
      <c r="C2914" s="13"/>
      <c r="D2914" s="13"/>
      <c r="E2914" s="13"/>
      <c r="F2914" s="13"/>
    </row>
    <row r="2915" spans="3:6">
      <c r="C2915" s="13"/>
      <c r="D2915" s="13"/>
      <c r="E2915" s="13"/>
      <c r="F2915" s="13"/>
    </row>
    <row r="2916" spans="3:6">
      <c r="C2916" s="13"/>
      <c r="D2916" s="13"/>
      <c r="E2916" s="13"/>
      <c r="F2916" s="13"/>
    </row>
    <row r="2917" spans="3:6">
      <c r="C2917" s="13"/>
      <c r="D2917" s="13"/>
      <c r="E2917" s="13"/>
      <c r="F2917" s="13"/>
    </row>
    <row r="2918" spans="3:6">
      <c r="C2918" s="13"/>
      <c r="D2918" s="13"/>
      <c r="E2918" s="13"/>
      <c r="F2918" s="13"/>
    </row>
    <row r="2919" spans="3:6">
      <c r="C2919" s="13"/>
      <c r="D2919" s="13"/>
      <c r="E2919" s="13"/>
      <c r="F2919" s="13"/>
    </row>
    <row r="2920" spans="3:6">
      <c r="C2920" s="13"/>
      <c r="D2920" s="13"/>
      <c r="E2920" s="13"/>
      <c r="F2920" s="13"/>
    </row>
    <row r="2921" spans="3:6">
      <c r="C2921" s="13"/>
      <c r="D2921" s="13"/>
      <c r="E2921" s="13"/>
      <c r="F2921" s="13"/>
    </row>
    <row r="2922" spans="3:6">
      <c r="C2922" s="13"/>
      <c r="D2922" s="13"/>
      <c r="E2922" s="13"/>
      <c r="F2922" s="13"/>
    </row>
    <row r="2923" spans="3:6">
      <c r="C2923" s="13"/>
      <c r="D2923" s="13"/>
      <c r="E2923" s="13"/>
      <c r="F2923" s="13"/>
    </row>
    <row r="2924" spans="3:6">
      <c r="C2924" s="13"/>
      <c r="D2924" s="13"/>
      <c r="E2924" s="13"/>
      <c r="F2924" s="13"/>
    </row>
    <row r="2925" spans="3:6">
      <c r="C2925" s="13"/>
      <c r="D2925" s="13"/>
      <c r="E2925" s="13"/>
      <c r="F2925" s="13"/>
    </row>
    <row r="2926" spans="3:6">
      <c r="C2926" s="13"/>
      <c r="D2926" s="13"/>
      <c r="E2926" s="13"/>
      <c r="F2926" s="13"/>
    </row>
    <row r="2927" spans="3:6">
      <c r="C2927" s="13"/>
      <c r="D2927" s="13"/>
      <c r="E2927" s="13"/>
      <c r="F2927" s="13"/>
    </row>
    <row r="2928" spans="3:6">
      <c r="C2928" s="13"/>
      <c r="D2928" s="13"/>
      <c r="E2928" s="13"/>
      <c r="F2928" s="13"/>
    </row>
    <row r="2929" spans="3:6">
      <c r="C2929" s="13"/>
      <c r="D2929" s="13"/>
      <c r="E2929" s="13"/>
      <c r="F2929" s="13"/>
    </row>
    <row r="2930" spans="3:6">
      <c r="C2930" s="13"/>
      <c r="D2930" s="13"/>
      <c r="E2930" s="13"/>
      <c r="F2930" s="13"/>
    </row>
    <row r="2931" spans="3:6">
      <c r="C2931" s="13"/>
      <c r="D2931" s="13"/>
      <c r="E2931" s="13"/>
      <c r="F2931" s="13"/>
    </row>
    <row r="2932" spans="3:6">
      <c r="C2932" s="13"/>
      <c r="D2932" s="13"/>
      <c r="E2932" s="13"/>
      <c r="F2932" s="13"/>
    </row>
    <row r="2933" spans="3:6">
      <c r="C2933" s="13"/>
      <c r="D2933" s="13"/>
      <c r="E2933" s="13"/>
      <c r="F2933" s="13"/>
    </row>
    <row r="2934" spans="3:6">
      <c r="C2934" s="13"/>
      <c r="D2934" s="13"/>
      <c r="E2934" s="13"/>
      <c r="F2934" s="13"/>
    </row>
    <row r="2935" spans="3:6">
      <c r="C2935" s="13"/>
      <c r="D2935" s="13"/>
      <c r="E2935" s="13"/>
      <c r="F2935" s="13"/>
    </row>
    <row r="2936" spans="3:6">
      <c r="C2936" s="13"/>
      <c r="D2936" s="13"/>
      <c r="E2936" s="13"/>
      <c r="F2936" s="13"/>
    </row>
    <row r="2937" spans="3:6">
      <c r="C2937" s="13"/>
      <c r="D2937" s="13"/>
      <c r="E2937" s="13"/>
      <c r="F2937" s="13"/>
    </row>
    <row r="2938" spans="3:6">
      <c r="C2938" s="13"/>
      <c r="D2938" s="13"/>
      <c r="E2938" s="13"/>
      <c r="F2938" s="13"/>
    </row>
    <row r="2939" spans="3:6">
      <c r="C2939" s="13"/>
      <c r="D2939" s="13"/>
      <c r="E2939" s="13"/>
      <c r="F2939" s="13"/>
    </row>
    <row r="2940" spans="3:6">
      <c r="C2940" s="13"/>
      <c r="D2940" s="13"/>
      <c r="E2940" s="13"/>
      <c r="F2940" s="13"/>
    </row>
    <row r="2941" spans="3:6">
      <c r="C2941" s="13"/>
      <c r="D2941" s="13"/>
      <c r="E2941" s="13"/>
      <c r="F2941" s="13"/>
    </row>
    <row r="2942" spans="3:6">
      <c r="C2942" s="13"/>
      <c r="D2942" s="13"/>
      <c r="E2942" s="13"/>
      <c r="F2942" s="13"/>
    </row>
    <row r="2943" spans="3:6">
      <c r="C2943" s="13"/>
      <c r="D2943" s="13"/>
      <c r="E2943" s="13"/>
      <c r="F2943" s="13"/>
    </row>
    <row r="2944" spans="3:6">
      <c r="C2944" s="13"/>
      <c r="D2944" s="13"/>
      <c r="E2944" s="13"/>
      <c r="F2944" s="13"/>
    </row>
    <row r="2945" spans="3:6">
      <c r="C2945" s="13"/>
      <c r="D2945" s="13"/>
      <c r="E2945" s="13"/>
      <c r="F2945" s="13"/>
    </row>
    <row r="2946" spans="3:6">
      <c r="C2946" s="13"/>
      <c r="D2946" s="13"/>
      <c r="E2946" s="13"/>
      <c r="F2946" s="13"/>
    </row>
    <row r="2947" spans="3:6">
      <c r="C2947" s="13"/>
      <c r="D2947" s="13"/>
      <c r="E2947" s="13"/>
      <c r="F2947" s="13"/>
    </row>
    <row r="2948" spans="3:6">
      <c r="C2948" s="13"/>
      <c r="D2948" s="13"/>
      <c r="E2948" s="13"/>
      <c r="F2948" s="13"/>
    </row>
    <row r="2949" spans="3:6">
      <c r="C2949" s="13"/>
      <c r="D2949" s="13"/>
      <c r="E2949" s="13"/>
      <c r="F2949" s="13"/>
    </row>
    <row r="2950" spans="3:6">
      <c r="C2950" s="13"/>
      <c r="D2950" s="13"/>
      <c r="E2950" s="13"/>
      <c r="F2950" s="13"/>
    </row>
    <row r="2951" spans="3:6">
      <c r="C2951" s="13"/>
      <c r="D2951" s="13"/>
      <c r="E2951" s="13"/>
      <c r="F2951" s="13"/>
    </row>
    <row r="2952" spans="3:6">
      <c r="C2952" s="13"/>
      <c r="D2952" s="13"/>
      <c r="E2952" s="13"/>
      <c r="F2952" s="13"/>
    </row>
    <row r="2953" spans="3:6">
      <c r="C2953" s="13"/>
      <c r="D2953" s="13"/>
      <c r="E2953" s="13"/>
      <c r="F2953" s="13"/>
    </row>
    <row r="2954" spans="3:6">
      <c r="C2954" s="13"/>
      <c r="D2954" s="13"/>
      <c r="E2954" s="13"/>
      <c r="F2954" s="13"/>
    </row>
    <row r="2955" spans="3:6">
      <c r="C2955" s="13"/>
      <c r="D2955" s="13"/>
      <c r="E2955" s="13"/>
      <c r="F2955" s="13"/>
    </row>
    <row r="2956" spans="3:6">
      <c r="C2956" s="13"/>
      <c r="D2956" s="13"/>
      <c r="E2956" s="13"/>
      <c r="F2956" s="13"/>
    </row>
    <row r="2957" spans="3:6">
      <c r="C2957" s="13"/>
      <c r="D2957" s="13"/>
      <c r="E2957" s="13"/>
      <c r="F2957" s="13"/>
    </row>
    <row r="2958" spans="3:6">
      <c r="C2958" s="13"/>
      <c r="D2958" s="13"/>
      <c r="E2958" s="13"/>
      <c r="F2958" s="13"/>
    </row>
    <row r="2959" spans="3:6">
      <c r="C2959" s="13"/>
      <c r="D2959" s="13"/>
      <c r="E2959" s="13"/>
      <c r="F2959" s="13"/>
    </row>
    <row r="2960" spans="3:6">
      <c r="C2960" s="13"/>
      <c r="D2960" s="13"/>
      <c r="E2960" s="13"/>
      <c r="F2960" s="13"/>
    </row>
    <row r="2961" spans="3:6">
      <c r="C2961" s="13"/>
      <c r="D2961" s="13"/>
      <c r="E2961" s="13"/>
      <c r="F2961" s="13"/>
    </row>
    <row r="2962" spans="3:6">
      <c r="C2962" s="13"/>
      <c r="D2962" s="13"/>
      <c r="E2962" s="13"/>
      <c r="F2962" s="13"/>
    </row>
    <row r="2963" spans="3:6">
      <c r="C2963" s="13"/>
      <c r="D2963" s="13"/>
      <c r="E2963" s="13"/>
      <c r="F2963" s="13"/>
    </row>
    <row r="2964" spans="3:6">
      <c r="C2964" s="13"/>
      <c r="D2964" s="13"/>
      <c r="E2964" s="13"/>
      <c r="F2964" s="13"/>
    </row>
    <row r="2965" spans="3:6">
      <c r="C2965" s="13"/>
      <c r="D2965" s="13"/>
      <c r="E2965" s="13"/>
      <c r="F2965" s="13"/>
    </row>
    <row r="2966" spans="3:6">
      <c r="C2966" s="13"/>
      <c r="D2966" s="13"/>
      <c r="E2966" s="13"/>
      <c r="F2966" s="13"/>
    </row>
    <row r="2967" spans="3:6">
      <c r="C2967" s="13"/>
      <c r="D2967" s="13"/>
      <c r="E2967" s="13"/>
      <c r="F2967" s="13"/>
    </row>
    <row r="2968" spans="3:6">
      <c r="C2968" s="13"/>
      <c r="D2968" s="13"/>
      <c r="E2968" s="13"/>
      <c r="F2968" s="13"/>
    </row>
    <row r="2969" spans="3:6">
      <c r="C2969" s="13"/>
      <c r="D2969" s="13"/>
      <c r="E2969" s="13"/>
      <c r="F2969" s="13"/>
    </row>
    <row r="2970" spans="3:6">
      <c r="C2970" s="13"/>
      <c r="D2970" s="13"/>
      <c r="E2970" s="13"/>
      <c r="F2970" s="13"/>
    </row>
    <row r="2971" spans="3:6">
      <c r="C2971" s="13"/>
      <c r="D2971" s="13"/>
      <c r="E2971" s="13"/>
      <c r="F2971" s="13"/>
    </row>
    <row r="2972" spans="3:6">
      <c r="C2972" s="13"/>
      <c r="D2972" s="13"/>
      <c r="E2972" s="13"/>
      <c r="F2972" s="13"/>
    </row>
    <row r="2973" spans="3:6">
      <c r="C2973" s="13"/>
      <c r="D2973" s="13"/>
      <c r="E2973" s="13"/>
      <c r="F2973" s="13"/>
    </row>
    <row r="2974" spans="3:6">
      <c r="C2974" s="13"/>
      <c r="D2974" s="13"/>
      <c r="E2974" s="13"/>
      <c r="F2974" s="13"/>
    </row>
    <row r="2975" spans="3:6">
      <c r="C2975" s="13"/>
      <c r="D2975" s="13"/>
      <c r="E2975" s="13"/>
      <c r="F2975" s="13"/>
    </row>
    <row r="2976" spans="3:6">
      <c r="C2976" s="13"/>
      <c r="D2976" s="13"/>
      <c r="E2976" s="13"/>
      <c r="F2976" s="13"/>
    </row>
    <row r="2977" spans="3:6">
      <c r="C2977" s="13"/>
      <c r="D2977" s="13"/>
      <c r="E2977" s="13"/>
      <c r="F2977" s="13"/>
    </row>
    <row r="2978" spans="3:6">
      <c r="C2978" s="13"/>
      <c r="D2978" s="13"/>
      <c r="E2978" s="13"/>
      <c r="F2978" s="13"/>
    </row>
    <row r="2979" spans="3:6">
      <c r="C2979" s="13"/>
      <c r="D2979" s="13"/>
      <c r="E2979" s="13"/>
      <c r="F2979" s="13"/>
    </row>
    <row r="2980" spans="3:6">
      <c r="C2980" s="13"/>
      <c r="D2980" s="13"/>
      <c r="E2980" s="13"/>
      <c r="F2980" s="13"/>
    </row>
    <row r="2981" spans="3:6">
      <c r="C2981" s="13"/>
      <c r="D2981" s="13"/>
      <c r="E2981" s="13"/>
      <c r="F2981" s="13"/>
    </row>
    <row r="2982" spans="3:6">
      <c r="C2982" s="13"/>
      <c r="D2982" s="13"/>
      <c r="E2982" s="13"/>
      <c r="F2982" s="13"/>
    </row>
    <row r="2983" spans="3:6">
      <c r="C2983" s="13"/>
      <c r="D2983" s="13"/>
      <c r="E2983" s="13"/>
      <c r="F2983" s="13"/>
    </row>
    <row r="2984" spans="3:6">
      <c r="C2984" s="13"/>
      <c r="D2984" s="13"/>
      <c r="E2984" s="13"/>
      <c r="F2984" s="13"/>
    </row>
    <row r="2985" spans="3:6">
      <c r="C2985" s="13"/>
      <c r="D2985" s="13"/>
      <c r="E2985" s="13"/>
      <c r="F2985" s="13"/>
    </row>
    <row r="2986" spans="3:6">
      <c r="C2986" s="13"/>
      <c r="D2986" s="13"/>
      <c r="E2986" s="13"/>
      <c r="F2986" s="13"/>
    </row>
    <row r="2987" spans="3:6">
      <c r="C2987" s="13"/>
      <c r="D2987" s="13"/>
      <c r="E2987" s="13"/>
      <c r="F2987" s="13"/>
    </row>
    <row r="2988" spans="3:6">
      <c r="C2988" s="13"/>
      <c r="D2988" s="13"/>
      <c r="E2988" s="13"/>
      <c r="F2988" s="13"/>
    </row>
    <row r="2989" spans="3:6">
      <c r="C2989" s="13"/>
      <c r="D2989" s="13"/>
      <c r="E2989" s="13"/>
      <c r="F2989" s="13"/>
    </row>
    <row r="2990" spans="3:6">
      <c r="C2990" s="13"/>
      <c r="D2990" s="13"/>
      <c r="E2990" s="13"/>
      <c r="F2990" s="13"/>
    </row>
    <row r="2991" spans="3:6">
      <c r="C2991" s="13"/>
      <c r="D2991" s="13"/>
      <c r="E2991" s="13"/>
      <c r="F2991" s="13"/>
    </row>
    <row r="2992" spans="3:6">
      <c r="C2992" s="13"/>
      <c r="D2992" s="13"/>
      <c r="E2992" s="13"/>
      <c r="F2992" s="13"/>
    </row>
    <row r="2993" spans="3:6">
      <c r="C2993" s="13"/>
      <c r="D2993" s="13"/>
      <c r="E2993" s="13"/>
      <c r="F2993" s="13"/>
    </row>
    <row r="2994" spans="3:6">
      <c r="C2994" s="13"/>
      <c r="D2994" s="13"/>
      <c r="E2994" s="13"/>
      <c r="F2994" s="13"/>
    </row>
    <row r="2995" spans="3:6">
      <c r="C2995" s="13"/>
      <c r="D2995" s="13"/>
      <c r="E2995" s="13"/>
      <c r="F2995" s="13"/>
    </row>
    <row r="2996" spans="3:6">
      <c r="C2996" s="13"/>
      <c r="D2996" s="13"/>
      <c r="E2996" s="13"/>
      <c r="F2996" s="13"/>
    </row>
    <row r="2997" spans="3:6">
      <c r="C2997" s="13"/>
      <c r="D2997" s="13"/>
      <c r="E2997" s="13"/>
      <c r="F2997" s="13"/>
    </row>
    <row r="2998" spans="3:6">
      <c r="C2998" s="13"/>
      <c r="D2998" s="13"/>
      <c r="E2998" s="13"/>
      <c r="F2998" s="13"/>
    </row>
    <row r="2999" spans="3:6">
      <c r="C2999" s="13"/>
      <c r="D2999" s="13"/>
      <c r="E2999" s="13"/>
      <c r="F2999" s="13"/>
    </row>
    <row r="3000" spans="3:6">
      <c r="C3000" s="13"/>
      <c r="D3000" s="13"/>
      <c r="E3000" s="13"/>
      <c r="F3000" s="13"/>
    </row>
    <row r="3001" spans="3:6">
      <c r="C3001" s="13"/>
      <c r="D3001" s="13"/>
      <c r="E3001" s="13"/>
      <c r="F3001" s="13"/>
    </row>
    <row r="3002" spans="3:6">
      <c r="C3002" s="13"/>
      <c r="D3002" s="13"/>
      <c r="E3002" s="13"/>
      <c r="F3002" s="13"/>
    </row>
    <row r="3003" spans="3:6">
      <c r="C3003" s="13"/>
      <c r="D3003" s="13"/>
      <c r="E3003" s="13"/>
      <c r="F3003" s="13"/>
    </row>
    <row r="3004" spans="3:6">
      <c r="C3004" s="13"/>
      <c r="D3004" s="13"/>
      <c r="E3004" s="13"/>
      <c r="F3004" s="13"/>
    </row>
    <row r="3005" spans="3:6">
      <c r="C3005" s="13"/>
      <c r="D3005" s="13"/>
      <c r="E3005" s="13"/>
      <c r="F3005" s="13"/>
    </row>
    <row r="3006" spans="3:6">
      <c r="C3006" s="13"/>
      <c r="D3006" s="13"/>
      <c r="E3006" s="13"/>
      <c r="F3006" s="13"/>
    </row>
    <row r="3007" spans="3:6">
      <c r="C3007" s="13"/>
      <c r="D3007" s="13"/>
      <c r="E3007" s="13"/>
      <c r="F3007" s="13"/>
    </row>
    <row r="3008" spans="3:6">
      <c r="C3008" s="13"/>
      <c r="D3008" s="13"/>
      <c r="E3008" s="13"/>
      <c r="F3008" s="13"/>
    </row>
    <row r="3009" spans="3:6">
      <c r="C3009" s="13"/>
      <c r="D3009" s="13"/>
      <c r="E3009" s="13"/>
      <c r="F3009" s="13"/>
    </row>
    <row r="3010" spans="3:6">
      <c r="C3010" s="13"/>
      <c r="D3010" s="13"/>
      <c r="E3010" s="13"/>
      <c r="F3010" s="13"/>
    </row>
    <row r="3011" spans="3:6">
      <c r="C3011" s="13"/>
      <c r="D3011" s="13"/>
      <c r="E3011" s="13"/>
      <c r="F3011" s="13"/>
    </row>
    <row r="3012" spans="3:6">
      <c r="C3012" s="13"/>
      <c r="D3012" s="13"/>
      <c r="E3012" s="13"/>
      <c r="F3012" s="13"/>
    </row>
    <row r="3013" spans="3:6">
      <c r="C3013" s="13"/>
      <c r="D3013" s="13"/>
      <c r="E3013" s="13"/>
      <c r="F3013" s="13"/>
    </row>
    <row r="3014" spans="3:6">
      <c r="C3014" s="13"/>
      <c r="D3014" s="13"/>
      <c r="E3014" s="13"/>
      <c r="F3014" s="13"/>
    </row>
    <row r="3015" spans="3:6">
      <c r="C3015" s="13"/>
      <c r="D3015" s="13"/>
      <c r="E3015" s="13"/>
      <c r="F3015" s="13"/>
    </row>
    <row r="3016" spans="3:6">
      <c r="C3016" s="13"/>
      <c r="D3016" s="13"/>
      <c r="E3016" s="13"/>
      <c r="F3016" s="13"/>
    </row>
    <row r="3017" spans="3:6">
      <c r="C3017" s="13"/>
      <c r="D3017" s="13"/>
      <c r="E3017" s="13"/>
      <c r="F3017" s="13"/>
    </row>
    <row r="3018" spans="3:6">
      <c r="C3018" s="13"/>
      <c r="D3018" s="13"/>
      <c r="E3018" s="13"/>
      <c r="F3018" s="13"/>
    </row>
    <row r="3019" spans="3:6">
      <c r="C3019" s="13"/>
      <c r="D3019" s="13"/>
      <c r="E3019" s="13"/>
      <c r="F3019" s="13"/>
    </row>
    <row r="3020" spans="3:6">
      <c r="C3020" s="13"/>
      <c r="D3020" s="13"/>
      <c r="E3020" s="13"/>
      <c r="F3020" s="13"/>
    </row>
    <row r="3021" spans="3:6">
      <c r="C3021" s="13"/>
      <c r="D3021" s="13"/>
      <c r="E3021" s="13"/>
      <c r="F3021" s="13"/>
    </row>
    <row r="3022" spans="3:6">
      <c r="C3022" s="13"/>
      <c r="D3022" s="13"/>
      <c r="E3022" s="13"/>
      <c r="F3022" s="13"/>
    </row>
    <row r="3023" spans="3:6">
      <c r="C3023" s="13"/>
      <c r="D3023" s="13"/>
      <c r="E3023" s="13"/>
      <c r="F3023" s="13"/>
    </row>
    <row r="3024" spans="3:6">
      <c r="C3024" s="13"/>
      <c r="D3024" s="13"/>
      <c r="E3024" s="13"/>
      <c r="F3024" s="13"/>
    </row>
    <row r="3025" spans="3:6">
      <c r="C3025" s="13"/>
      <c r="D3025" s="13"/>
      <c r="E3025" s="13"/>
      <c r="F3025" s="13"/>
    </row>
    <row r="3026" spans="3:6">
      <c r="C3026" s="13"/>
      <c r="D3026" s="13"/>
      <c r="E3026" s="13"/>
      <c r="F3026" s="13"/>
    </row>
    <row r="3027" spans="3:6">
      <c r="C3027" s="13"/>
      <c r="D3027" s="13"/>
      <c r="E3027" s="13"/>
      <c r="F3027" s="13"/>
    </row>
    <row r="3028" spans="3:6">
      <c r="C3028" s="13"/>
      <c r="D3028" s="13"/>
      <c r="E3028" s="13"/>
      <c r="F3028" s="13"/>
    </row>
    <row r="3029" spans="3:6">
      <c r="C3029" s="13"/>
      <c r="D3029" s="13"/>
      <c r="E3029" s="13"/>
      <c r="F3029" s="13"/>
    </row>
    <row r="3030" spans="3:6">
      <c r="C3030" s="13"/>
      <c r="D3030" s="13"/>
      <c r="E3030" s="13"/>
      <c r="F3030" s="13"/>
    </row>
    <row r="3031" spans="3:6">
      <c r="C3031" s="13"/>
      <c r="D3031" s="13"/>
      <c r="E3031" s="13"/>
      <c r="F3031" s="13"/>
    </row>
    <row r="3032" spans="3:6">
      <c r="C3032" s="13"/>
      <c r="D3032" s="13"/>
      <c r="E3032" s="13"/>
      <c r="F3032" s="13"/>
    </row>
    <row r="3033" spans="3:6">
      <c r="C3033" s="13"/>
      <c r="D3033" s="13"/>
      <c r="E3033" s="13"/>
      <c r="F3033" s="13"/>
    </row>
    <row r="3034" spans="3:6">
      <c r="C3034" s="13"/>
      <c r="D3034" s="13"/>
      <c r="E3034" s="13"/>
      <c r="F3034" s="13"/>
    </row>
    <row r="3035" spans="3:6">
      <c r="C3035" s="13"/>
      <c r="D3035" s="13"/>
      <c r="E3035" s="13"/>
      <c r="F3035" s="13"/>
    </row>
    <row r="3036" spans="3:6">
      <c r="C3036" s="13"/>
      <c r="D3036" s="13"/>
      <c r="E3036" s="13"/>
      <c r="F3036" s="13"/>
    </row>
    <row r="3037" spans="3:6">
      <c r="C3037" s="13"/>
      <c r="D3037" s="13"/>
      <c r="E3037" s="13"/>
      <c r="F3037" s="13"/>
    </row>
    <row r="3038" spans="3:6">
      <c r="C3038" s="13"/>
      <c r="D3038" s="13"/>
      <c r="E3038" s="13"/>
      <c r="F3038" s="13"/>
    </row>
    <row r="3039" spans="3:6">
      <c r="C3039" s="13"/>
      <c r="D3039" s="13"/>
      <c r="E3039" s="13"/>
      <c r="F3039" s="13"/>
    </row>
    <row r="3040" spans="3:6">
      <c r="C3040" s="13"/>
      <c r="D3040" s="13"/>
      <c r="E3040" s="13"/>
      <c r="F3040" s="13"/>
    </row>
    <row r="3041" spans="3:6">
      <c r="C3041" s="13"/>
      <c r="D3041" s="13"/>
      <c r="E3041" s="13"/>
      <c r="F3041" s="13"/>
    </row>
    <row r="3042" spans="3:6">
      <c r="C3042" s="13"/>
      <c r="D3042" s="13"/>
      <c r="E3042" s="13"/>
      <c r="F3042" s="13"/>
    </row>
    <row r="3043" spans="3:6">
      <c r="C3043" s="13"/>
      <c r="D3043" s="13"/>
      <c r="E3043" s="13"/>
      <c r="F3043" s="13"/>
    </row>
    <row r="3044" spans="3:6">
      <c r="C3044" s="13"/>
      <c r="D3044" s="13"/>
      <c r="E3044" s="13"/>
      <c r="F3044" s="13"/>
    </row>
    <row r="3045" spans="3:6">
      <c r="C3045" s="13"/>
      <c r="D3045" s="13"/>
      <c r="E3045" s="13"/>
      <c r="F3045" s="13"/>
    </row>
    <row r="3046" spans="3:6">
      <c r="C3046" s="13"/>
      <c r="D3046" s="13"/>
      <c r="E3046" s="13"/>
      <c r="F3046" s="13"/>
    </row>
    <row r="3047" spans="3:6">
      <c r="C3047" s="13"/>
      <c r="D3047" s="13"/>
      <c r="E3047" s="13"/>
      <c r="F3047" s="13"/>
    </row>
    <row r="3048" spans="3:6">
      <c r="C3048" s="13"/>
      <c r="D3048" s="13"/>
      <c r="E3048" s="13"/>
      <c r="F3048" s="13"/>
    </row>
    <row r="3049" spans="3:6">
      <c r="C3049" s="13"/>
      <c r="D3049" s="13"/>
      <c r="E3049" s="13"/>
      <c r="F3049" s="13"/>
    </row>
    <row r="3050" spans="3:6">
      <c r="C3050" s="13"/>
      <c r="D3050" s="13"/>
      <c r="E3050" s="13"/>
      <c r="F3050" s="13"/>
    </row>
    <row r="3051" spans="3:6">
      <c r="C3051" s="13"/>
      <c r="D3051" s="13"/>
      <c r="E3051" s="13"/>
      <c r="F3051" s="13"/>
    </row>
    <row r="3052" spans="3:6">
      <c r="C3052" s="13"/>
      <c r="D3052" s="13"/>
      <c r="E3052" s="13"/>
      <c r="F3052" s="13"/>
    </row>
    <row r="3053" spans="3:6">
      <c r="C3053" s="13"/>
      <c r="D3053" s="13"/>
      <c r="E3053" s="13"/>
      <c r="F3053" s="13"/>
    </row>
    <row r="3054" spans="3:6">
      <c r="C3054" s="13"/>
      <c r="D3054" s="13"/>
      <c r="E3054" s="13"/>
      <c r="F3054" s="13"/>
    </row>
    <row r="3055" spans="3:6">
      <c r="C3055" s="13"/>
      <c r="D3055" s="13"/>
      <c r="E3055" s="13"/>
      <c r="F3055" s="13"/>
    </row>
    <row r="3056" spans="3:6">
      <c r="C3056" s="13"/>
      <c r="D3056" s="13"/>
      <c r="E3056" s="13"/>
      <c r="F3056" s="13"/>
    </row>
    <row r="3057" spans="3:6">
      <c r="C3057" s="13"/>
      <c r="D3057" s="13"/>
      <c r="E3057" s="13"/>
      <c r="F3057" s="13"/>
    </row>
    <row r="3058" spans="3:6">
      <c r="C3058" s="13"/>
      <c r="D3058" s="13"/>
      <c r="E3058" s="13"/>
      <c r="F3058" s="13"/>
    </row>
    <row r="3059" spans="3:6">
      <c r="C3059" s="13"/>
      <c r="D3059" s="13"/>
      <c r="E3059" s="13"/>
      <c r="F3059" s="13"/>
    </row>
    <row r="3060" spans="3:6">
      <c r="C3060" s="13"/>
      <c r="D3060" s="13"/>
      <c r="E3060" s="13"/>
      <c r="F3060" s="13"/>
    </row>
    <row r="3061" spans="3:6">
      <c r="C3061" s="13"/>
      <c r="D3061" s="13"/>
      <c r="E3061" s="13"/>
      <c r="F3061" s="13"/>
    </row>
    <row r="3062" spans="3:6">
      <c r="C3062" s="13"/>
      <c r="D3062" s="13"/>
      <c r="E3062" s="13"/>
      <c r="F3062" s="13"/>
    </row>
    <row r="3063" spans="3:6">
      <c r="C3063" s="13"/>
      <c r="D3063" s="13"/>
      <c r="E3063" s="13"/>
      <c r="F3063" s="13"/>
    </row>
    <row r="3064" spans="3:6">
      <c r="C3064" s="13"/>
      <c r="D3064" s="13"/>
      <c r="E3064" s="13"/>
      <c r="F3064" s="13"/>
    </row>
    <row r="3065" spans="3:6">
      <c r="C3065" s="13"/>
      <c r="D3065" s="13"/>
      <c r="E3065" s="13"/>
      <c r="F3065" s="13"/>
    </row>
    <row r="3066" spans="3:6">
      <c r="C3066" s="13"/>
      <c r="D3066" s="13"/>
      <c r="E3066" s="13"/>
      <c r="F3066" s="13"/>
    </row>
    <row r="3067" spans="3:6">
      <c r="C3067" s="13"/>
      <c r="D3067" s="13"/>
      <c r="E3067" s="13"/>
      <c r="F3067" s="13"/>
    </row>
    <row r="3068" spans="3:6">
      <c r="C3068" s="13"/>
      <c r="D3068" s="13"/>
      <c r="E3068" s="13"/>
      <c r="F3068" s="13"/>
    </row>
    <row r="3069" spans="3:6">
      <c r="C3069" s="13"/>
      <c r="D3069" s="13"/>
      <c r="E3069" s="13"/>
      <c r="F3069" s="13"/>
    </row>
    <row r="3070" spans="3:6">
      <c r="C3070" s="13"/>
      <c r="D3070" s="13"/>
      <c r="E3070" s="13"/>
      <c r="F3070" s="13"/>
    </row>
    <row r="3071" spans="3:6">
      <c r="C3071" s="13"/>
      <c r="D3071" s="13"/>
      <c r="E3071" s="13"/>
      <c r="F3071" s="13"/>
    </row>
    <row r="3072" spans="3:6">
      <c r="C3072" s="13"/>
      <c r="D3072" s="13"/>
      <c r="E3072" s="13"/>
      <c r="F3072" s="13"/>
    </row>
    <row r="3073" spans="3:6">
      <c r="C3073" s="13"/>
      <c r="D3073" s="13"/>
      <c r="E3073" s="13"/>
      <c r="F3073" s="13"/>
    </row>
    <row r="3074" spans="3:6">
      <c r="C3074" s="13"/>
      <c r="D3074" s="13"/>
      <c r="E3074" s="13"/>
      <c r="F3074" s="13"/>
    </row>
    <row r="3075" spans="3:6">
      <c r="C3075" s="13"/>
      <c r="D3075" s="13"/>
      <c r="E3075" s="13"/>
      <c r="F3075" s="13"/>
    </row>
    <row r="3076" spans="3:6">
      <c r="C3076" s="13"/>
      <c r="D3076" s="13"/>
      <c r="E3076" s="13"/>
      <c r="F3076" s="13"/>
    </row>
    <row r="3077" spans="3:6">
      <c r="C3077" s="13"/>
      <c r="D3077" s="13"/>
      <c r="E3077" s="13"/>
      <c r="F3077" s="13"/>
    </row>
    <row r="3078" spans="3:6">
      <c r="C3078" s="13"/>
      <c r="D3078" s="13"/>
      <c r="E3078" s="13"/>
      <c r="F3078" s="13"/>
    </row>
    <row r="3079" spans="3:6">
      <c r="C3079" s="13"/>
      <c r="D3079" s="13"/>
      <c r="E3079" s="13"/>
      <c r="F3079" s="13"/>
    </row>
    <row r="3080" spans="3:6">
      <c r="C3080" s="13"/>
      <c r="D3080" s="13"/>
      <c r="E3080" s="13"/>
      <c r="F3080" s="13"/>
    </row>
    <row r="3081" spans="3:6">
      <c r="C3081" s="13"/>
      <c r="D3081" s="13"/>
      <c r="E3081" s="13"/>
      <c r="F3081" s="13"/>
    </row>
    <row r="3082" spans="3:6">
      <c r="C3082" s="13"/>
      <c r="D3082" s="13"/>
      <c r="E3082" s="13"/>
      <c r="F3082" s="13"/>
    </row>
    <row r="3083" spans="3:6">
      <c r="C3083" s="13"/>
      <c r="D3083" s="13"/>
      <c r="E3083" s="13"/>
      <c r="F3083" s="13"/>
    </row>
    <row r="3084" spans="3:6">
      <c r="C3084" s="13"/>
      <c r="D3084" s="13"/>
      <c r="E3084" s="13"/>
      <c r="F3084" s="13"/>
    </row>
    <row r="3085" spans="3:6">
      <c r="C3085" s="13"/>
      <c r="D3085" s="13"/>
      <c r="E3085" s="13"/>
      <c r="F3085" s="13"/>
    </row>
    <row r="3086" spans="3:6">
      <c r="C3086" s="13"/>
      <c r="D3086" s="13"/>
      <c r="E3086" s="13"/>
      <c r="F3086" s="13"/>
    </row>
    <row r="3087" spans="3:6">
      <c r="C3087" s="13"/>
      <c r="D3087" s="13"/>
      <c r="E3087" s="13"/>
      <c r="F3087" s="13"/>
    </row>
    <row r="3088" spans="3:6">
      <c r="C3088" s="13"/>
      <c r="D3088" s="13"/>
      <c r="E3088" s="13"/>
      <c r="F3088" s="13"/>
    </row>
    <row r="3089" spans="3:6">
      <c r="C3089" s="13"/>
      <c r="D3089" s="13"/>
      <c r="E3089" s="13"/>
      <c r="F3089" s="13"/>
    </row>
    <row r="3090" spans="3:6">
      <c r="C3090" s="13"/>
      <c r="D3090" s="13"/>
      <c r="E3090" s="13"/>
      <c r="F3090" s="13"/>
    </row>
    <row r="3091" spans="3:6">
      <c r="C3091" s="13"/>
      <c r="D3091" s="13"/>
      <c r="E3091" s="13"/>
      <c r="F3091" s="13"/>
    </row>
    <row r="3092" spans="3:6">
      <c r="C3092" s="13"/>
      <c r="D3092" s="13"/>
      <c r="E3092" s="13"/>
      <c r="F3092" s="13"/>
    </row>
    <row r="3093" spans="3:6">
      <c r="C3093" s="13"/>
      <c r="D3093" s="13"/>
      <c r="E3093" s="13"/>
      <c r="F3093" s="13"/>
    </row>
    <row r="3094" spans="3:6">
      <c r="C3094" s="13"/>
      <c r="D3094" s="13"/>
      <c r="E3094" s="13"/>
      <c r="F3094" s="13"/>
    </row>
    <row r="3095" spans="3:6">
      <c r="C3095" s="13"/>
      <c r="D3095" s="13"/>
      <c r="E3095" s="13"/>
      <c r="F3095" s="13"/>
    </row>
    <row r="3096" spans="3:6">
      <c r="C3096" s="13"/>
      <c r="D3096" s="13"/>
      <c r="E3096" s="13"/>
      <c r="F3096" s="13"/>
    </row>
    <row r="3097" spans="3:6">
      <c r="C3097" s="13"/>
      <c r="D3097" s="13"/>
      <c r="E3097" s="13"/>
      <c r="F3097" s="13"/>
    </row>
    <row r="3098" spans="3:6">
      <c r="C3098" s="13"/>
      <c r="D3098" s="13"/>
      <c r="E3098" s="13"/>
      <c r="F3098" s="13"/>
    </row>
    <row r="3099" spans="3:6">
      <c r="C3099" s="13"/>
      <c r="D3099" s="13"/>
      <c r="E3099" s="13"/>
      <c r="F3099" s="13"/>
    </row>
    <row r="3100" spans="3:6">
      <c r="C3100" s="13"/>
      <c r="D3100" s="13"/>
      <c r="E3100" s="13"/>
      <c r="F3100" s="13"/>
    </row>
    <row r="3101" spans="3:6">
      <c r="C3101" s="13"/>
      <c r="D3101" s="13"/>
      <c r="E3101" s="13"/>
      <c r="F3101" s="13"/>
    </row>
    <row r="3102" spans="3:6">
      <c r="C3102" s="13"/>
      <c r="D3102" s="13"/>
      <c r="E3102" s="13"/>
      <c r="F3102" s="13"/>
    </row>
    <row r="3103" spans="3:6">
      <c r="C3103" s="13"/>
      <c r="D3103" s="13"/>
      <c r="E3103" s="13"/>
      <c r="F3103" s="13"/>
    </row>
    <row r="3104" spans="3:6">
      <c r="C3104" s="13"/>
      <c r="D3104" s="13"/>
      <c r="E3104" s="13"/>
      <c r="F3104" s="13"/>
    </row>
    <row r="3105" spans="3:6">
      <c r="C3105" s="13"/>
      <c r="D3105" s="13"/>
      <c r="E3105" s="13"/>
      <c r="F3105" s="13"/>
    </row>
    <row r="3106" spans="3:6">
      <c r="C3106" s="13"/>
      <c r="D3106" s="13"/>
      <c r="E3106" s="13"/>
      <c r="F3106" s="13"/>
    </row>
    <row r="3107" spans="3:6">
      <c r="C3107" s="13"/>
      <c r="D3107" s="13"/>
      <c r="E3107" s="13"/>
      <c r="F3107" s="13"/>
    </row>
    <row r="3108" spans="3:6">
      <c r="C3108" s="13"/>
      <c r="D3108" s="13"/>
      <c r="E3108" s="13"/>
      <c r="F3108" s="13"/>
    </row>
    <row r="3109" spans="3:6">
      <c r="C3109" s="13"/>
      <c r="D3109" s="13"/>
      <c r="E3109" s="13"/>
      <c r="F3109" s="13"/>
    </row>
    <row r="3110" spans="3:6">
      <c r="C3110" s="13"/>
      <c r="D3110" s="13"/>
      <c r="E3110" s="13"/>
      <c r="F3110" s="13"/>
    </row>
    <row r="3111" spans="3:6">
      <c r="C3111" s="13"/>
      <c r="D3111" s="13"/>
      <c r="E3111" s="13"/>
      <c r="F3111" s="13"/>
    </row>
    <row r="3112" spans="3:6">
      <c r="C3112" s="13"/>
      <c r="D3112" s="13"/>
      <c r="E3112" s="13"/>
      <c r="F3112" s="13"/>
    </row>
    <row r="3113" spans="3:6">
      <c r="C3113" s="13"/>
      <c r="D3113" s="13"/>
      <c r="E3113" s="13"/>
      <c r="F3113" s="13"/>
    </row>
    <row r="3114" spans="3:6">
      <c r="C3114" s="13"/>
      <c r="D3114" s="13"/>
      <c r="E3114" s="13"/>
      <c r="F3114" s="13"/>
    </row>
    <row r="3115" spans="3:6">
      <c r="C3115" s="13"/>
      <c r="D3115" s="13"/>
      <c r="E3115" s="13"/>
      <c r="F3115" s="13"/>
    </row>
    <row r="3116" spans="3:6">
      <c r="C3116" s="13"/>
      <c r="D3116" s="13"/>
      <c r="E3116" s="13"/>
      <c r="F3116" s="13"/>
    </row>
    <row r="3117" spans="3:6">
      <c r="C3117" s="13"/>
      <c r="D3117" s="13"/>
      <c r="E3117" s="13"/>
      <c r="F3117" s="13"/>
    </row>
    <row r="3118" spans="3:6">
      <c r="C3118" s="13"/>
      <c r="D3118" s="13"/>
      <c r="E3118" s="13"/>
      <c r="F3118" s="13"/>
    </row>
    <row r="3119" spans="3:6">
      <c r="C3119" s="13"/>
      <c r="D3119" s="13"/>
      <c r="E3119" s="13"/>
      <c r="F3119" s="13"/>
    </row>
    <row r="3120" spans="3:6">
      <c r="C3120" s="13"/>
      <c r="D3120" s="13"/>
      <c r="E3120" s="13"/>
      <c r="F3120" s="13"/>
    </row>
    <row r="3121" spans="3:6">
      <c r="C3121" s="13"/>
      <c r="D3121" s="13"/>
      <c r="E3121" s="13"/>
      <c r="F3121" s="13"/>
    </row>
    <row r="3122" spans="3:6">
      <c r="C3122" s="13"/>
      <c r="D3122" s="13"/>
      <c r="E3122" s="13"/>
      <c r="F3122" s="13"/>
    </row>
    <row r="3123" spans="3:6">
      <c r="C3123" s="13"/>
      <c r="D3123" s="13"/>
      <c r="E3123" s="13"/>
      <c r="F3123" s="13"/>
    </row>
    <row r="3124" spans="3:6">
      <c r="C3124" s="13"/>
      <c r="D3124" s="13"/>
      <c r="E3124" s="13"/>
      <c r="F3124" s="13"/>
    </row>
    <row r="3125" spans="3:6">
      <c r="C3125" s="13"/>
      <c r="D3125" s="13"/>
      <c r="E3125" s="13"/>
      <c r="F3125" s="13"/>
    </row>
    <row r="3126" spans="3:6">
      <c r="C3126" s="13"/>
      <c r="D3126" s="13"/>
      <c r="E3126" s="13"/>
      <c r="F3126" s="13"/>
    </row>
    <row r="3127" spans="3:6">
      <c r="C3127" s="13"/>
      <c r="D3127" s="13"/>
      <c r="E3127" s="13"/>
      <c r="F3127" s="13"/>
    </row>
    <row r="3128" spans="3:6">
      <c r="C3128" s="13"/>
      <c r="D3128" s="13"/>
      <c r="E3128" s="13"/>
      <c r="F3128" s="13"/>
    </row>
    <row r="3129" spans="3:6">
      <c r="C3129" s="13"/>
      <c r="D3129" s="13"/>
      <c r="E3129" s="13"/>
      <c r="F3129" s="13"/>
    </row>
    <row r="3130" spans="3:6">
      <c r="C3130" s="13"/>
      <c r="D3130" s="13"/>
      <c r="E3130" s="13"/>
      <c r="F3130" s="13"/>
    </row>
    <row r="3131" spans="3:6">
      <c r="C3131" s="13"/>
      <c r="D3131" s="13"/>
      <c r="E3131" s="13"/>
      <c r="F3131" s="13"/>
    </row>
    <row r="3132" spans="3:6">
      <c r="C3132" s="13"/>
      <c r="D3132" s="13"/>
      <c r="E3132" s="13"/>
      <c r="F3132" s="13"/>
    </row>
    <row r="3133" spans="3:6">
      <c r="C3133" s="13"/>
      <c r="D3133" s="13"/>
      <c r="E3133" s="13"/>
      <c r="F3133" s="13"/>
    </row>
    <row r="3134" spans="3:6">
      <c r="C3134" s="13"/>
      <c r="D3134" s="13"/>
      <c r="E3134" s="13"/>
      <c r="F3134" s="13"/>
    </row>
    <row r="3135" spans="3:6">
      <c r="C3135" s="13"/>
      <c r="D3135" s="13"/>
      <c r="E3135" s="13"/>
      <c r="F3135" s="13"/>
    </row>
    <row r="3136" spans="3:6">
      <c r="C3136" s="13"/>
      <c r="D3136" s="13"/>
      <c r="E3136" s="13"/>
      <c r="F3136" s="13"/>
    </row>
    <row r="3137" spans="3:6">
      <c r="C3137" s="13"/>
      <c r="D3137" s="13"/>
      <c r="E3137" s="13"/>
      <c r="F3137" s="13"/>
    </row>
    <row r="3138" spans="3:6">
      <c r="C3138" s="13"/>
      <c r="D3138" s="13"/>
      <c r="E3138" s="13"/>
      <c r="F3138" s="13"/>
    </row>
    <row r="3139" spans="3:6">
      <c r="C3139" s="13"/>
      <c r="D3139" s="13"/>
      <c r="E3139" s="13"/>
      <c r="F3139" s="13"/>
    </row>
    <row r="3140" spans="3:6">
      <c r="C3140" s="13"/>
      <c r="D3140" s="13"/>
      <c r="E3140" s="13"/>
      <c r="F3140" s="13"/>
    </row>
    <row r="3141" spans="3:6">
      <c r="C3141" s="13"/>
      <c r="D3141" s="13"/>
      <c r="E3141" s="13"/>
      <c r="F3141" s="13"/>
    </row>
    <row r="3142" spans="3:6">
      <c r="C3142" s="13"/>
      <c r="D3142" s="13"/>
      <c r="E3142" s="13"/>
      <c r="F3142" s="13"/>
    </row>
    <row r="3143" spans="3:6">
      <c r="C3143" s="13"/>
      <c r="D3143" s="13"/>
      <c r="E3143" s="13"/>
      <c r="F3143" s="13"/>
    </row>
    <row r="3144" spans="3:6">
      <c r="C3144" s="13"/>
      <c r="D3144" s="13"/>
      <c r="E3144" s="13"/>
      <c r="F3144" s="13"/>
    </row>
    <row r="3145" spans="3:6">
      <c r="C3145" s="13"/>
      <c r="D3145" s="13"/>
      <c r="E3145" s="13"/>
      <c r="F3145" s="13"/>
    </row>
    <row r="3146" spans="3:6">
      <c r="C3146" s="13"/>
      <c r="D3146" s="13"/>
      <c r="E3146" s="13"/>
      <c r="F3146" s="13"/>
    </row>
    <row r="3147" spans="3:6">
      <c r="C3147" s="13"/>
      <c r="D3147" s="13"/>
      <c r="E3147" s="13"/>
      <c r="F3147" s="13"/>
    </row>
    <row r="3148" spans="3:6">
      <c r="C3148" s="13"/>
      <c r="D3148" s="13"/>
      <c r="E3148" s="13"/>
      <c r="F3148" s="13"/>
    </row>
    <row r="3149" spans="3:6">
      <c r="C3149" s="13"/>
      <c r="D3149" s="13"/>
      <c r="E3149" s="13"/>
      <c r="F3149" s="13"/>
    </row>
    <row r="3150" spans="3:6">
      <c r="C3150" s="13"/>
      <c r="D3150" s="13"/>
      <c r="E3150" s="13"/>
      <c r="F3150" s="13"/>
    </row>
    <row r="3151" spans="3:6">
      <c r="C3151" s="13"/>
      <c r="D3151" s="13"/>
      <c r="E3151" s="13"/>
      <c r="F3151" s="13"/>
    </row>
    <row r="3152" spans="3:6">
      <c r="C3152" s="13"/>
      <c r="D3152" s="13"/>
      <c r="E3152" s="13"/>
      <c r="F3152" s="13"/>
    </row>
    <row r="3153" spans="3:6">
      <c r="C3153" s="13"/>
      <c r="D3153" s="13"/>
      <c r="E3153" s="13"/>
      <c r="F3153" s="13"/>
    </row>
    <row r="3154" spans="3:6">
      <c r="C3154" s="13"/>
      <c r="D3154" s="13"/>
      <c r="E3154" s="13"/>
      <c r="F3154" s="13"/>
    </row>
    <row r="3155" spans="3:6">
      <c r="C3155" s="13"/>
      <c r="D3155" s="13"/>
      <c r="E3155" s="13"/>
      <c r="F3155" s="13"/>
    </row>
    <row r="3156" spans="3:6">
      <c r="C3156" s="13"/>
      <c r="D3156" s="13"/>
      <c r="E3156" s="13"/>
      <c r="F3156" s="13"/>
    </row>
    <row r="3157" spans="3:6">
      <c r="C3157" s="13"/>
      <c r="D3157" s="13"/>
      <c r="E3157" s="13"/>
      <c r="F3157" s="13"/>
    </row>
    <row r="3158" spans="3:6">
      <c r="C3158" s="13"/>
      <c r="D3158" s="13"/>
      <c r="E3158" s="13"/>
      <c r="F3158" s="13"/>
    </row>
    <row r="3159" spans="3:6">
      <c r="C3159" s="13"/>
      <c r="D3159" s="13"/>
      <c r="E3159" s="13"/>
      <c r="F3159" s="13"/>
    </row>
    <row r="3160" spans="3:6">
      <c r="C3160" s="13"/>
      <c r="D3160" s="13"/>
      <c r="E3160" s="13"/>
      <c r="F3160" s="13"/>
    </row>
    <row r="3161" spans="3:6">
      <c r="C3161" s="13"/>
      <c r="D3161" s="13"/>
      <c r="E3161" s="13"/>
      <c r="F3161" s="13"/>
    </row>
    <row r="3162" spans="3:6">
      <c r="C3162" s="13"/>
      <c r="D3162" s="13"/>
      <c r="E3162" s="13"/>
      <c r="F3162" s="13"/>
    </row>
    <row r="3163" spans="3:6">
      <c r="C3163" s="13"/>
      <c r="D3163" s="13"/>
      <c r="E3163" s="13"/>
      <c r="F3163" s="13"/>
    </row>
    <row r="3164" spans="3:6">
      <c r="C3164" s="13"/>
      <c r="D3164" s="13"/>
      <c r="E3164" s="13"/>
      <c r="F3164" s="13"/>
    </row>
    <row r="3165" spans="3:6">
      <c r="C3165" s="13"/>
      <c r="D3165" s="13"/>
      <c r="E3165" s="13"/>
      <c r="F3165" s="13"/>
    </row>
    <row r="3166" spans="3:6">
      <c r="C3166" s="13"/>
      <c r="D3166" s="13"/>
      <c r="E3166" s="13"/>
      <c r="F3166" s="13"/>
    </row>
    <row r="3167" spans="3:6">
      <c r="C3167" s="13"/>
      <c r="D3167" s="13"/>
      <c r="E3167" s="13"/>
      <c r="F3167" s="13"/>
    </row>
    <row r="3168" spans="3:6">
      <c r="C3168" s="13"/>
      <c r="D3168" s="13"/>
      <c r="E3168" s="13"/>
      <c r="F3168" s="13"/>
    </row>
    <row r="3169" spans="3:6">
      <c r="C3169" s="13"/>
      <c r="D3169" s="13"/>
      <c r="E3169" s="13"/>
      <c r="F3169" s="13"/>
    </row>
    <row r="3170" spans="3:6">
      <c r="C3170" s="13"/>
      <c r="D3170" s="13"/>
      <c r="E3170" s="13"/>
      <c r="F3170" s="13"/>
    </row>
    <row r="3171" spans="3:6">
      <c r="C3171" s="13"/>
      <c r="D3171" s="13"/>
      <c r="E3171" s="13"/>
      <c r="F3171" s="13"/>
    </row>
    <row r="3172" spans="3:6">
      <c r="C3172" s="13"/>
      <c r="D3172" s="13"/>
      <c r="E3172" s="13"/>
      <c r="F3172" s="13"/>
    </row>
    <row r="3173" spans="3:6">
      <c r="C3173" s="13"/>
      <c r="D3173" s="13"/>
      <c r="E3173" s="13"/>
      <c r="F3173" s="13"/>
    </row>
    <row r="3174" spans="3:6">
      <c r="C3174" s="13"/>
      <c r="D3174" s="13"/>
      <c r="E3174" s="13"/>
      <c r="F3174" s="13"/>
    </row>
    <row r="3175" spans="3:6">
      <c r="C3175" s="13"/>
      <c r="D3175" s="13"/>
      <c r="E3175" s="13"/>
      <c r="F3175" s="13"/>
    </row>
    <row r="3176" spans="3:6">
      <c r="C3176" s="13"/>
      <c r="D3176" s="13"/>
      <c r="E3176" s="13"/>
      <c r="F3176" s="13"/>
    </row>
    <row r="3177" spans="3:6">
      <c r="C3177" s="13"/>
      <c r="D3177" s="13"/>
      <c r="E3177" s="13"/>
      <c r="F3177" s="13"/>
    </row>
    <row r="3178" spans="3:6">
      <c r="C3178" s="13"/>
      <c r="D3178" s="13"/>
      <c r="E3178" s="13"/>
      <c r="F3178" s="13"/>
    </row>
    <row r="3179" spans="3:6">
      <c r="C3179" s="13"/>
      <c r="D3179" s="13"/>
      <c r="E3179" s="13"/>
      <c r="F3179" s="13"/>
    </row>
    <row r="3180" spans="3:6">
      <c r="C3180" s="13"/>
      <c r="D3180" s="13"/>
      <c r="E3180" s="13"/>
      <c r="F3180" s="13"/>
    </row>
    <row r="3181" spans="3:6">
      <c r="C3181" s="13"/>
      <c r="D3181" s="13"/>
      <c r="E3181" s="13"/>
      <c r="F3181" s="13"/>
    </row>
    <row r="3182" spans="3:6">
      <c r="C3182" s="13"/>
      <c r="D3182" s="13"/>
      <c r="E3182" s="13"/>
      <c r="F3182" s="13"/>
    </row>
    <row r="3183" spans="3:6">
      <c r="C3183" s="13"/>
      <c r="D3183" s="13"/>
      <c r="E3183" s="13"/>
      <c r="F3183" s="13"/>
    </row>
    <row r="3184" spans="3:6">
      <c r="C3184" s="13"/>
      <c r="D3184" s="13"/>
      <c r="E3184" s="13"/>
      <c r="F3184" s="13"/>
    </row>
    <row r="3185" spans="3:6">
      <c r="C3185" s="13"/>
      <c r="D3185" s="13"/>
      <c r="E3185" s="13"/>
      <c r="F3185" s="13"/>
    </row>
    <row r="3186" spans="3:6">
      <c r="C3186" s="13"/>
      <c r="D3186" s="13"/>
      <c r="E3186" s="13"/>
      <c r="F3186" s="13"/>
    </row>
    <row r="3187" spans="3:6">
      <c r="C3187" s="13"/>
      <c r="D3187" s="13"/>
      <c r="E3187" s="13"/>
      <c r="F3187" s="13"/>
    </row>
    <row r="3188" spans="3:6">
      <c r="C3188" s="13"/>
      <c r="D3188" s="13"/>
      <c r="E3188" s="13"/>
      <c r="F3188" s="13"/>
    </row>
    <row r="3189" spans="3:6">
      <c r="C3189" s="13"/>
      <c r="D3189" s="13"/>
      <c r="E3189" s="13"/>
      <c r="F3189" s="13"/>
    </row>
    <row r="3190" spans="3:6">
      <c r="C3190" s="13"/>
      <c r="D3190" s="13"/>
      <c r="E3190" s="13"/>
      <c r="F3190" s="13"/>
    </row>
    <row r="3191" spans="3:6">
      <c r="C3191" s="13"/>
      <c r="D3191" s="13"/>
      <c r="E3191" s="13"/>
      <c r="F3191" s="13"/>
    </row>
    <row r="3192" spans="3:6">
      <c r="C3192" s="13"/>
      <c r="D3192" s="13"/>
      <c r="E3192" s="13"/>
      <c r="F3192" s="13"/>
    </row>
    <row r="3193" spans="3:6">
      <c r="C3193" s="13"/>
      <c r="D3193" s="13"/>
      <c r="E3193" s="13"/>
      <c r="F3193" s="13"/>
    </row>
    <row r="3194" spans="3:6">
      <c r="C3194" s="13"/>
      <c r="D3194" s="13"/>
      <c r="E3194" s="13"/>
      <c r="F3194" s="13"/>
    </row>
    <row r="3195" spans="3:6">
      <c r="C3195" s="13"/>
      <c r="D3195" s="13"/>
      <c r="E3195" s="13"/>
      <c r="F3195" s="13"/>
    </row>
    <row r="3196" spans="3:6">
      <c r="C3196" s="13"/>
      <c r="D3196" s="13"/>
      <c r="E3196" s="13"/>
      <c r="F3196" s="13"/>
    </row>
    <row r="3197" spans="3:6">
      <c r="C3197" s="13"/>
      <c r="D3197" s="13"/>
      <c r="E3197" s="13"/>
      <c r="F3197" s="13"/>
    </row>
    <row r="3198" spans="3:6">
      <c r="C3198" s="13"/>
      <c r="D3198" s="13"/>
      <c r="E3198" s="13"/>
      <c r="F3198" s="13"/>
    </row>
    <row r="3199" spans="3:6">
      <c r="C3199" s="13"/>
      <c r="D3199" s="13"/>
      <c r="E3199" s="13"/>
      <c r="F3199" s="13"/>
    </row>
    <row r="3200" spans="3:6">
      <c r="C3200" s="13"/>
      <c r="D3200" s="13"/>
      <c r="E3200" s="13"/>
      <c r="F3200" s="13"/>
    </row>
    <row r="3201" spans="3:6">
      <c r="C3201" s="13"/>
      <c r="D3201" s="13"/>
      <c r="E3201" s="13"/>
      <c r="F3201" s="13"/>
    </row>
    <row r="3202" spans="3:6">
      <c r="C3202" s="13"/>
      <c r="D3202" s="13"/>
      <c r="E3202" s="13"/>
      <c r="F3202" s="13"/>
    </row>
    <row r="3203" spans="3:6">
      <c r="C3203" s="13"/>
      <c r="D3203" s="13"/>
      <c r="E3203" s="13"/>
      <c r="F3203" s="13"/>
    </row>
    <row r="3204" spans="3:6">
      <c r="C3204" s="13"/>
      <c r="D3204" s="13"/>
      <c r="E3204" s="13"/>
      <c r="F3204" s="13"/>
    </row>
    <row r="3205" spans="3:6">
      <c r="C3205" s="13"/>
      <c r="D3205" s="13"/>
      <c r="E3205" s="13"/>
      <c r="F3205" s="13"/>
    </row>
    <row r="3206" spans="3:6">
      <c r="C3206" s="13"/>
      <c r="D3206" s="13"/>
      <c r="E3206" s="13"/>
      <c r="F3206" s="13"/>
    </row>
    <row r="3207" spans="3:6">
      <c r="C3207" s="13"/>
      <c r="D3207" s="13"/>
      <c r="E3207" s="13"/>
      <c r="F3207" s="13"/>
    </row>
    <row r="3208" spans="3:6">
      <c r="C3208" s="13"/>
      <c r="D3208" s="13"/>
      <c r="E3208" s="13"/>
      <c r="F3208" s="13"/>
    </row>
    <row r="3209" spans="3:6">
      <c r="C3209" s="13"/>
      <c r="D3209" s="13"/>
      <c r="E3209" s="13"/>
      <c r="F3209" s="13"/>
    </row>
    <row r="3210" spans="3:6">
      <c r="C3210" s="13"/>
      <c r="D3210" s="13"/>
      <c r="E3210" s="13"/>
      <c r="F3210" s="13"/>
    </row>
    <row r="3211" spans="3:6">
      <c r="C3211" s="13"/>
      <c r="D3211" s="13"/>
      <c r="E3211" s="13"/>
      <c r="F3211" s="13"/>
    </row>
    <row r="3212" spans="3:6">
      <c r="C3212" s="13"/>
      <c r="D3212" s="13"/>
      <c r="E3212" s="13"/>
      <c r="F3212" s="13"/>
    </row>
    <row r="3213" spans="3:6">
      <c r="C3213" s="13"/>
      <c r="D3213" s="13"/>
      <c r="E3213" s="13"/>
      <c r="F3213" s="13"/>
    </row>
    <row r="3214" spans="3:6">
      <c r="C3214" s="13"/>
      <c r="D3214" s="13"/>
      <c r="E3214" s="13"/>
      <c r="F3214" s="13"/>
    </row>
    <row r="3215" spans="3:6">
      <c r="C3215" s="13"/>
      <c r="D3215" s="13"/>
      <c r="E3215" s="13"/>
      <c r="F3215" s="13"/>
    </row>
    <row r="3216" spans="3:6">
      <c r="C3216" s="13"/>
      <c r="D3216" s="13"/>
      <c r="E3216" s="13"/>
      <c r="F3216" s="13"/>
    </row>
    <row r="3217" spans="3:6">
      <c r="C3217" s="13"/>
      <c r="D3217" s="13"/>
      <c r="E3217" s="13"/>
      <c r="F3217" s="13"/>
    </row>
    <row r="3218" spans="3:6">
      <c r="C3218" s="13"/>
      <c r="D3218" s="13"/>
      <c r="E3218" s="13"/>
      <c r="F3218" s="13"/>
    </row>
    <row r="3219" spans="3:6">
      <c r="C3219" s="13"/>
      <c r="D3219" s="13"/>
      <c r="E3219" s="13"/>
      <c r="F3219" s="13"/>
    </row>
    <row r="3220" spans="3:6">
      <c r="C3220" s="13"/>
      <c r="D3220" s="13"/>
      <c r="E3220" s="13"/>
      <c r="F3220" s="13"/>
    </row>
    <row r="3221" spans="3:6">
      <c r="C3221" s="13"/>
      <c r="D3221" s="13"/>
      <c r="E3221" s="13"/>
      <c r="F3221" s="13"/>
    </row>
    <row r="3222" spans="3:6">
      <c r="C3222" s="13"/>
      <c r="D3222" s="13"/>
      <c r="E3222" s="13"/>
      <c r="F3222" s="13"/>
    </row>
    <row r="3223" spans="3:6">
      <c r="C3223" s="13"/>
      <c r="D3223" s="13"/>
      <c r="E3223" s="13"/>
      <c r="F3223" s="13"/>
    </row>
    <row r="3224" spans="3:6">
      <c r="C3224" s="13"/>
      <c r="D3224" s="13"/>
      <c r="E3224" s="13"/>
      <c r="F3224" s="13"/>
    </row>
    <row r="3225" spans="3:6">
      <c r="C3225" s="13"/>
      <c r="D3225" s="13"/>
      <c r="E3225" s="13"/>
      <c r="F3225" s="13"/>
    </row>
    <row r="3226" spans="3:6">
      <c r="C3226" s="13"/>
      <c r="D3226" s="13"/>
      <c r="E3226" s="13"/>
      <c r="F3226" s="13"/>
    </row>
    <row r="3227" spans="3:6">
      <c r="C3227" s="13"/>
      <c r="D3227" s="13"/>
      <c r="E3227" s="13"/>
      <c r="F3227" s="13"/>
    </row>
    <row r="3228" spans="3:6">
      <c r="C3228" s="13"/>
      <c r="D3228" s="13"/>
      <c r="E3228" s="13"/>
      <c r="F3228" s="13"/>
    </row>
    <row r="3229" spans="3:6">
      <c r="C3229" s="13"/>
      <c r="D3229" s="13"/>
      <c r="E3229" s="13"/>
      <c r="F3229" s="13"/>
    </row>
    <row r="3230" spans="3:6">
      <c r="C3230" s="13"/>
      <c r="D3230" s="13"/>
      <c r="E3230" s="13"/>
      <c r="F3230" s="13"/>
    </row>
    <row r="3231" spans="3:6">
      <c r="C3231" s="13"/>
      <c r="D3231" s="13"/>
      <c r="E3231" s="13"/>
      <c r="F3231" s="13"/>
    </row>
    <row r="3232" spans="3:6">
      <c r="C3232" s="13"/>
      <c r="D3232" s="13"/>
      <c r="E3232" s="13"/>
      <c r="F3232" s="13"/>
    </row>
    <row r="3233" spans="3:6">
      <c r="C3233" s="13"/>
      <c r="D3233" s="13"/>
      <c r="E3233" s="13"/>
      <c r="F3233" s="13"/>
    </row>
    <row r="3234" spans="3:6">
      <c r="C3234" s="13"/>
      <c r="D3234" s="13"/>
      <c r="E3234" s="13"/>
      <c r="F3234" s="13"/>
    </row>
    <row r="3235" spans="3:6">
      <c r="C3235" s="13"/>
      <c r="D3235" s="13"/>
      <c r="E3235" s="13"/>
      <c r="F3235" s="13"/>
    </row>
    <row r="3236" spans="3:6">
      <c r="C3236" s="13"/>
      <c r="D3236" s="13"/>
      <c r="E3236" s="13"/>
      <c r="F3236" s="13"/>
    </row>
    <row r="3237" spans="3:6">
      <c r="C3237" s="13"/>
      <c r="D3237" s="13"/>
      <c r="E3237" s="13"/>
      <c r="F3237" s="13"/>
    </row>
    <row r="3238" spans="3:6">
      <c r="C3238" s="13"/>
      <c r="D3238" s="13"/>
      <c r="E3238" s="13"/>
      <c r="F3238" s="13"/>
    </row>
    <row r="3239" spans="3:6">
      <c r="C3239" s="13"/>
      <c r="D3239" s="13"/>
      <c r="E3239" s="13"/>
      <c r="F3239" s="13"/>
    </row>
    <row r="3240" spans="3:6">
      <c r="C3240" s="13"/>
      <c r="D3240" s="13"/>
      <c r="E3240" s="13"/>
      <c r="F3240" s="13"/>
    </row>
    <row r="3241" spans="3:6">
      <c r="C3241" s="13"/>
      <c r="D3241" s="13"/>
      <c r="E3241" s="13"/>
      <c r="F3241" s="13"/>
    </row>
    <row r="3242" spans="3:6">
      <c r="C3242" s="13"/>
      <c r="D3242" s="13"/>
      <c r="E3242" s="13"/>
      <c r="F3242" s="13"/>
    </row>
    <row r="3243" spans="3:6">
      <c r="C3243" s="13"/>
      <c r="D3243" s="13"/>
      <c r="E3243" s="13"/>
      <c r="F3243" s="13"/>
    </row>
    <row r="3244" spans="3:6">
      <c r="C3244" s="13"/>
      <c r="D3244" s="13"/>
      <c r="E3244" s="13"/>
      <c r="F3244" s="13"/>
    </row>
    <row r="3245" spans="3:6">
      <c r="C3245" s="13"/>
      <c r="D3245" s="13"/>
      <c r="E3245" s="13"/>
      <c r="F3245" s="13"/>
    </row>
    <row r="3246" spans="3:6">
      <c r="C3246" s="13"/>
      <c r="D3246" s="13"/>
      <c r="E3246" s="13"/>
      <c r="F3246" s="13"/>
    </row>
    <row r="3247" spans="3:6">
      <c r="C3247" s="13"/>
      <c r="D3247" s="13"/>
      <c r="E3247" s="13"/>
      <c r="F3247" s="13"/>
    </row>
    <row r="3248" spans="3:6">
      <c r="C3248" s="13"/>
      <c r="D3248" s="13"/>
      <c r="E3248" s="13"/>
      <c r="F3248" s="13"/>
    </row>
    <row r="3249" spans="3:6">
      <c r="C3249" s="13"/>
      <c r="D3249" s="13"/>
      <c r="E3249" s="13"/>
      <c r="F3249" s="13"/>
    </row>
    <row r="3250" spans="3:6">
      <c r="C3250" s="13"/>
      <c r="D3250" s="13"/>
      <c r="E3250" s="13"/>
      <c r="F3250" s="13"/>
    </row>
    <row r="3251" spans="3:6">
      <c r="C3251" s="13"/>
      <c r="D3251" s="13"/>
      <c r="E3251" s="13"/>
      <c r="F3251" s="13"/>
    </row>
    <row r="3252" spans="3:6">
      <c r="C3252" s="13"/>
      <c r="D3252" s="13"/>
      <c r="E3252" s="13"/>
      <c r="F3252" s="13"/>
    </row>
    <row r="3253" spans="3:6">
      <c r="C3253" s="13"/>
      <c r="D3253" s="13"/>
      <c r="E3253" s="13"/>
      <c r="F3253" s="13"/>
    </row>
    <row r="3254" spans="3:6">
      <c r="C3254" s="13"/>
      <c r="D3254" s="13"/>
      <c r="E3254" s="13"/>
      <c r="F3254" s="13"/>
    </row>
    <row r="3255" spans="3:6">
      <c r="C3255" s="13"/>
      <c r="D3255" s="13"/>
      <c r="E3255" s="13"/>
      <c r="F3255" s="13"/>
    </row>
    <row r="3256" spans="3:6">
      <c r="C3256" s="13"/>
      <c r="D3256" s="13"/>
      <c r="E3256" s="13"/>
      <c r="F3256" s="13"/>
    </row>
    <row r="3257" spans="3:6">
      <c r="C3257" s="13"/>
      <c r="D3257" s="13"/>
      <c r="E3257" s="13"/>
      <c r="F3257" s="13"/>
    </row>
    <row r="3258" spans="3:6">
      <c r="C3258" s="13"/>
      <c r="D3258" s="13"/>
      <c r="E3258" s="13"/>
      <c r="F3258" s="13"/>
    </row>
    <row r="3259" spans="3:6">
      <c r="C3259" s="13"/>
      <c r="D3259" s="13"/>
      <c r="E3259" s="13"/>
      <c r="F3259" s="13"/>
    </row>
    <row r="3260" spans="3:6">
      <c r="C3260" s="13"/>
      <c r="D3260" s="13"/>
      <c r="E3260" s="13"/>
      <c r="F3260" s="13"/>
    </row>
    <row r="3261" spans="3:6">
      <c r="C3261" s="13"/>
      <c r="D3261" s="13"/>
      <c r="E3261" s="13"/>
      <c r="F3261" s="13"/>
    </row>
    <row r="3262" spans="3:6">
      <c r="C3262" s="13"/>
      <c r="D3262" s="13"/>
      <c r="E3262" s="13"/>
      <c r="F3262" s="13"/>
    </row>
    <row r="3263" spans="3:6">
      <c r="C3263" s="13"/>
      <c r="D3263" s="13"/>
      <c r="E3263" s="13"/>
      <c r="F3263" s="13"/>
    </row>
    <row r="3264" spans="3:6">
      <c r="C3264" s="13"/>
      <c r="D3264" s="13"/>
      <c r="E3264" s="13"/>
      <c r="F3264" s="13"/>
    </row>
    <row r="3265" spans="3:6">
      <c r="C3265" s="13"/>
      <c r="D3265" s="13"/>
      <c r="E3265" s="13"/>
      <c r="F3265" s="13"/>
    </row>
    <row r="3266" spans="3:6">
      <c r="C3266" s="13"/>
      <c r="D3266" s="13"/>
      <c r="E3266" s="13"/>
      <c r="F3266" s="13"/>
    </row>
    <row r="3267" spans="3:6">
      <c r="C3267" s="13"/>
      <c r="D3267" s="13"/>
      <c r="E3267" s="13"/>
      <c r="F3267" s="13"/>
    </row>
    <row r="3268" spans="3:6">
      <c r="C3268" s="13"/>
      <c r="D3268" s="13"/>
      <c r="E3268" s="13"/>
      <c r="F3268" s="13"/>
    </row>
    <row r="3269" spans="3:6">
      <c r="C3269" s="13"/>
      <c r="D3269" s="13"/>
      <c r="E3269" s="13"/>
      <c r="F3269" s="13"/>
    </row>
    <row r="3270" spans="3:6">
      <c r="C3270" s="13"/>
      <c r="D3270" s="13"/>
      <c r="E3270" s="13"/>
      <c r="F3270" s="13"/>
    </row>
    <row r="3271" spans="3:6">
      <c r="C3271" s="13"/>
      <c r="D3271" s="13"/>
      <c r="E3271" s="13"/>
      <c r="F3271" s="13"/>
    </row>
    <row r="3272" spans="3:6">
      <c r="C3272" s="13"/>
      <c r="D3272" s="13"/>
      <c r="E3272" s="13"/>
      <c r="F3272" s="13"/>
    </row>
    <row r="3273" spans="3:6">
      <c r="C3273" s="13"/>
      <c r="D3273" s="13"/>
      <c r="E3273" s="13"/>
      <c r="F3273" s="13"/>
    </row>
    <row r="3274" spans="3:6">
      <c r="C3274" s="13"/>
      <c r="D3274" s="13"/>
      <c r="E3274" s="13"/>
      <c r="F3274" s="13"/>
    </row>
    <row r="3275" spans="3:6">
      <c r="C3275" s="13"/>
      <c r="D3275" s="13"/>
      <c r="E3275" s="13"/>
      <c r="F3275" s="13"/>
    </row>
    <row r="3276" spans="3:6">
      <c r="C3276" s="13"/>
      <c r="D3276" s="13"/>
      <c r="E3276" s="13"/>
      <c r="F3276" s="13"/>
    </row>
    <row r="3277" spans="3:6">
      <c r="C3277" s="13"/>
      <c r="D3277" s="13"/>
      <c r="E3277" s="13"/>
      <c r="F3277" s="13"/>
    </row>
    <row r="3278" spans="3:6">
      <c r="C3278" s="13"/>
      <c r="D3278" s="13"/>
      <c r="E3278" s="13"/>
      <c r="F3278" s="13"/>
    </row>
    <row r="3279" spans="3:6">
      <c r="C3279" s="13"/>
      <c r="D3279" s="13"/>
      <c r="E3279" s="13"/>
      <c r="F3279" s="13"/>
    </row>
    <row r="3280" spans="3:6">
      <c r="C3280" s="13"/>
      <c r="D3280" s="13"/>
      <c r="E3280" s="13"/>
      <c r="F3280" s="13"/>
    </row>
    <row r="3281" spans="3:6">
      <c r="C3281" s="13"/>
      <c r="D3281" s="13"/>
      <c r="E3281" s="13"/>
      <c r="F3281" s="13"/>
    </row>
    <row r="3282" spans="3:6">
      <c r="C3282" s="13"/>
      <c r="D3282" s="13"/>
      <c r="E3282" s="13"/>
      <c r="F3282" s="13"/>
    </row>
    <row r="3283" spans="3:6">
      <c r="C3283" s="13"/>
      <c r="D3283" s="13"/>
      <c r="E3283" s="13"/>
      <c r="F3283" s="13"/>
    </row>
    <row r="3284" spans="3:6">
      <c r="C3284" s="13"/>
      <c r="D3284" s="13"/>
      <c r="E3284" s="13"/>
      <c r="F3284" s="13"/>
    </row>
    <row r="3285" spans="3:6">
      <c r="C3285" s="13"/>
      <c r="D3285" s="13"/>
      <c r="E3285" s="13"/>
      <c r="F3285" s="13"/>
    </row>
    <row r="3286" spans="3:6">
      <c r="C3286" s="13"/>
      <c r="D3286" s="13"/>
      <c r="E3286" s="13"/>
      <c r="F3286" s="13"/>
    </row>
    <row r="3287" spans="3:6">
      <c r="C3287" s="13"/>
      <c r="D3287" s="13"/>
      <c r="E3287" s="13"/>
      <c r="F3287" s="13"/>
    </row>
    <row r="3288" spans="3:6">
      <c r="C3288" s="13"/>
      <c r="D3288" s="13"/>
      <c r="E3288" s="13"/>
      <c r="F3288" s="13"/>
    </row>
    <row r="3289" spans="3:6">
      <c r="C3289" s="13"/>
      <c r="D3289" s="13"/>
      <c r="E3289" s="13"/>
      <c r="F3289" s="13"/>
    </row>
    <row r="3290" spans="3:6">
      <c r="C3290" s="13"/>
      <c r="D3290" s="13"/>
      <c r="E3290" s="13"/>
      <c r="F3290" s="13"/>
    </row>
    <row r="3291" spans="3:6">
      <c r="C3291" s="13"/>
      <c r="D3291" s="13"/>
      <c r="E3291" s="13"/>
      <c r="F3291" s="13"/>
    </row>
    <row r="3292" spans="3:6">
      <c r="C3292" s="13"/>
      <c r="D3292" s="13"/>
      <c r="E3292" s="13"/>
      <c r="F3292" s="13"/>
    </row>
    <row r="3293" spans="3:6">
      <c r="C3293" s="13"/>
      <c r="D3293" s="13"/>
      <c r="E3293" s="13"/>
      <c r="F3293" s="13"/>
    </row>
    <row r="3294" spans="3:6">
      <c r="C3294" s="13"/>
      <c r="D3294" s="13"/>
      <c r="E3294" s="13"/>
      <c r="F3294" s="13"/>
    </row>
    <row r="3295" spans="3:6">
      <c r="C3295" s="13"/>
      <c r="D3295" s="13"/>
      <c r="E3295" s="13"/>
      <c r="F3295" s="13"/>
    </row>
    <row r="3296" spans="3:6">
      <c r="C3296" s="13"/>
      <c r="D3296" s="13"/>
      <c r="E3296" s="13"/>
      <c r="F3296" s="13"/>
    </row>
    <row r="3297" spans="3:6">
      <c r="C3297" s="13"/>
      <c r="D3297" s="13"/>
      <c r="E3297" s="13"/>
      <c r="F3297" s="13"/>
    </row>
    <row r="3298" spans="3:6">
      <c r="C3298" s="13"/>
      <c r="D3298" s="13"/>
      <c r="E3298" s="13"/>
      <c r="F3298" s="13"/>
    </row>
    <row r="3299" spans="3:6">
      <c r="C3299" s="13"/>
      <c r="D3299" s="13"/>
      <c r="E3299" s="13"/>
      <c r="F3299" s="13"/>
    </row>
    <row r="3300" spans="3:6">
      <c r="C3300" s="13"/>
      <c r="D3300" s="13"/>
      <c r="E3300" s="13"/>
      <c r="F3300" s="13"/>
    </row>
    <row r="3301" spans="3:6">
      <c r="C3301" s="13"/>
      <c r="D3301" s="13"/>
      <c r="E3301" s="13"/>
      <c r="F3301" s="13"/>
    </row>
    <row r="3302" spans="3:6">
      <c r="C3302" s="13"/>
      <c r="D3302" s="13"/>
      <c r="E3302" s="13"/>
      <c r="F3302" s="13"/>
    </row>
    <row r="3303" spans="3:6">
      <c r="C3303" s="13"/>
      <c r="D3303" s="13"/>
      <c r="E3303" s="13"/>
      <c r="F3303" s="13"/>
    </row>
    <row r="3304" spans="3:6">
      <c r="C3304" s="13"/>
      <c r="D3304" s="13"/>
      <c r="E3304" s="13"/>
      <c r="F3304" s="13"/>
    </row>
    <row r="3305" spans="3:6">
      <c r="C3305" s="13"/>
      <c r="D3305" s="13"/>
      <c r="E3305" s="13"/>
      <c r="F3305" s="13"/>
    </row>
    <row r="3306" spans="3:6">
      <c r="C3306" s="13"/>
      <c r="D3306" s="13"/>
      <c r="E3306" s="13"/>
      <c r="F3306" s="13"/>
    </row>
    <row r="3307" spans="3:6">
      <c r="C3307" s="13"/>
      <c r="D3307" s="13"/>
      <c r="E3307" s="13"/>
      <c r="F3307" s="13"/>
    </row>
    <row r="3308" spans="3:6">
      <c r="C3308" s="13"/>
      <c r="D3308" s="13"/>
      <c r="E3308" s="13"/>
      <c r="F3308" s="13"/>
    </row>
    <row r="3309" spans="3:6">
      <c r="C3309" s="13"/>
      <c r="D3309" s="13"/>
      <c r="E3309" s="13"/>
      <c r="F3309" s="13"/>
    </row>
    <row r="3310" spans="3:6">
      <c r="C3310" s="13"/>
      <c r="D3310" s="13"/>
      <c r="E3310" s="13"/>
      <c r="F3310" s="13"/>
    </row>
    <row r="3311" spans="3:6">
      <c r="C3311" s="13"/>
      <c r="D3311" s="13"/>
      <c r="E3311" s="13"/>
      <c r="F3311" s="13"/>
    </row>
    <row r="3312" spans="3:6">
      <c r="C3312" s="13"/>
      <c r="D3312" s="13"/>
      <c r="E3312" s="13"/>
      <c r="F3312" s="13"/>
    </row>
    <row r="3313" spans="3:6">
      <c r="C3313" s="13"/>
      <c r="D3313" s="13"/>
      <c r="E3313" s="13"/>
      <c r="F3313" s="13"/>
    </row>
    <row r="3314" spans="3:6">
      <c r="C3314" s="13"/>
      <c r="D3314" s="13"/>
      <c r="E3314" s="13"/>
      <c r="F3314" s="13"/>
    </row>
    <row r="3315" spans="3:6">
      <c r="C3315" s="13"/>
      <c r="D3315" s="13"/>
      <c r="E3315" s="13"/>
      <c r="F3315" s="13"/>
    </row>
    <row r="3316" spans="3:6">
      <c r="C3316" s="13"/>
      <c r="D3316" s="13"/>
      <c r="E3316" s="13"/>
      <c r="F3316" s="13"/>
    </row>
    <row r="3317" spans="3:6">
      <c r="C3317" s="13"/>
      <c r="D3317" s="13"/>
      <c r="E3317" s="13"/>
      <c r="F3317" s="13"/>
    </row>
    <row r="3318" spans="3:6">
      <c r="C3318" s="13"/>
      <c r="D3318" s="13"/>
      <c r="E3318" s="13"/>
      <c r="F3318" s="13"/>
    </row>
    <row r="3319" spans="3:6">
      <c r="C3319" s="13"/>
      <c r="D3319" s="13"/>
      <c r="E3319" s="13"/>
      <c r="F3319" s="13"/>
    </row>
    <row r="3320" spans="3:6">
      <c r="C3320" s="13"/>
      <c r="D3320" s="13"/>
      <c r="E3320" s="13"/>
      <c r="F3320" s="13"/>
    </row>
    <row r="3321" spans="3:6">
      <c r="C3321" s="13"/>
      <c r="D3321" s="13"/>
      <c r="E3321" s="13"/>
      <c r="F3321" s="13"/>
    </row>
    <row r="3322" spans="3:6">
      <c r="C3322" s="13"/>
      <c r="D3322" s="13"/>
      <c r="E3322" s="13"/>
      <c r="F3322" s="13"/>
    </row>
    <row r="3323" spans="3:6">
      <c r="C3323" s="13"/>
      <c r="D3323" s="13"/>
      <c r="E3323" s="13"/>
      <c r="F3323" s="13"/>
    </row>
    <row r="3324" spans="3:6">
      <c r="C3324" s="13"/>
      <c r="D3324" s="13"/>
      <c r="E3324" s="13"/>
      <c r="F3324" s="13"/>
    </row>
    <row r="3325" spans="3:6">
      <c r="C3325" s="13"/>
      <c r="D3325" s="13"/>
      <c r="E3325" s="13"/>
      <c r="F3325" s="13"/>
    </row>
    <row r="3326" spans="3:6">
      <c r="C3326" s="13"/>
      <c r="D3326" s="13"/>
      <c r="E3326" s="13"/>
      <c r="F3326" s="13"/>
    </row>
    <row r="3327" spans="3:6">
      <c r="C3327" s="13"/>
      <c r="D3327" s="13"/>
      <c r="E3327" s="13"/>
      <c r="F3327" s="13"/>
    </row>
    <row r="3328" spans="3:6">
      <c r="C3328" s="13"/>
      <c r="D3328" s="13"/>
      <c r="E3328" s="13"/>
      <c r="F3328" s="13"/>
    </row>
    <row r="3329" spans="3:6">
      <c r="C3329" s="13"/>
      <c r="D3329" s="13"/>
      <c r="E3329" s="13"/>
      <c r="F3329" s="13"/>
    </row>
    <row r="3330" spans="3:6">
      <c r="C3330" s="13"/>
      <c r="D3330" s="13"/>
      <c r="E3330" s="13"/>
      <c r="F3330" s="13"/>
    </row>
    <row r="3331" spans="3:6">
      <c r="C3331" s="13"/>
      <c r="D3331" s="13"/>
      <c r="E3331" s="13"/>
      <c r="F3331" s="13"/>
    </row>
    <row r="3332" spans="3:6">
      <c r="C3332" s="13"/>
      <c r="D3332" s="13"/>
      <c r="E3332" s="13"/>
      <c r="F3332" s="13"/>
    </row>
    <row r="3333" spans="3:6">
      <c r="C3333" s="13"/>
      <c r="D3333" s="13"/>
      <c r="E3333" s="13"/>
      <c r="F3333" s="13"/>
    </row>
    <row r="3334" spans="3:6">
      <c r="C3334" s="13"/>
      <c r="D3334" s="13"/>
      <c r="E3334" s="13"/>
      <c r="F3334" s="13"/>
    </row>
    <row r="3335" spans="3:6">
      <c r="C3335" s="13"/>
      <c r="D3335" s="13"/>
      <c r="E3335" s="13"/>
      <c r="F3335" s="13"/>
    </row>
    <row r="3336" spans="3:6">
      <c r="C3336" s="13"/>
      <c r="D3336" s="13"/>
      <c r="E3336" s="13"/>
      <c r="F3336" s="13"/>
    </row>
    <row r="3337" spans="3:6">
      <c r="C3337" s="13"/>
      <c r="D3337" s="13"/>
      <c r="E3337" s="13"/>
      <c r="F3337" s="13"/>
    </row>
    <row r="3338" spans="3:6">
      <c r="C3338" s="13"/>
      <c r="D3338" s="13"/>
      <c r="E3338" s="13"/>
      <c r="F3338" s="13"/>
    </row>
    <row r="3339" spans="3:6">
      <c r="C3339" s="13"/>
      <c r="D3339" s="13"/>
      <c r="E3339" s="13"/>
      <c r="F3339" s="13"/>
    </row>
    <row r="3340" spans="3:6">
      <c r="C3340" s="13"/>
      <c r="D3340" s="13"/>
      <c r="E3340" s="13"/>
      <c r="F3340" s="13"/>
    </row>
    <row r="3341" spans="3:6">
      <c r="C3341" s="13"/>
      <c r="D3341" s="13"/>
      <c r="E3341" s="13"/>
      <c r="F3341" s="13"/>
    </row>
    <row r="3342" spans="3:6">
      <c r="C3342" s="13"/>
      <c r="D3342" s="13"/>
      <c r="E3342" s="13"/>
      <c r="F3342" s="13"/>
    </row>
    <row r="3343" spans="3:6">
      <c r="C3343" s="13"/>
      <c r="D3343" s="13"/>
      <c r="E3343" s="13"/>
      <c r="F3343" s="13"/>
    </row>
    <row r="3344" spans="3:6">
      <c r="C3344" s="13"/>
      <c r="D3344" s="13"/>
      <c r="E3344" s="13"/>
      <c r="F3344" s="13"/>
    </row>
    <row r="3345" spans="3:6">
      <c r="C3345" s="13"/>
      <c r="D3345" s="13"/>
      <c r="E3345" s="13"/>
      <c r="F3345" s="13"/>
    </row>
    <row r="3346" spans="3:6">
      <c r="C3346" s="13"/>
      <c r="D3346" s="13"/>
      <c r="E3346" s="13"/>
      <c r="F3346" s="13"/>
    </row>
    <row r="3347" spans="3:6">
      <c r="C3347" s="13"/>
      <c r="D3347" s="13"/>
      <c r="E3347" s="13"/>
      <c r="F3347" s="13"/>
    </row>
    <row r="3348" spans="3:6">
      <c r="C3348" s="13"/>
      <c r="D3348" s="13"/>
      <c r="E3348" s="13"/>
      <c r="F3348" s="13"/>
    </row>
    <row r="3349" spans="3:6">
      <c r="C3349" s="13"/>
      <c r="D3349" s="13"/>
      <c r="E3349" s="13"/>
      <c r="F3349" s="13"/>
    </row>
    <row r="3350" spans="3:6">
      <c r="C3350" s="13"/>
      <c r="D3350" s="13"/>
      <c r="E3350" s="13"/>
      <c r="F3350" s="13"/>
    </row>
    <row r="3351" spans="3:6">
      <c r="C3351" s="13"/>
      <c r="D3351" s="13"/>
      <c r="E3351" s="13"/>
      <c r="F3351" s="13"/>
    </row>
    <row r="3352" spans="3:6">
      <c r="C3352" s="13"/>
      <c r="D3352" s="13"/>
      <c r="E3352" s="13"/>
      <c r="F3352" s="13"/>
    </row>
    <row r="3353" spans="3:6">
      <c r="C3353" s="13"/>
      <c r="D3353" s="13"/>
      <c r="E3353" s="13"/>
      <c r="F3353" s="13"/>
    </row>
    <row r="3354" spans="3:6">
      <c r="C3354" s="13"/>
      <c r="D3354" s="13"/>
      <c r="E3354" s="13"/>
      <c r="F3354" s="13"/>
    </row>
    <row r="3355" spans="3:6">
      <c r="C3355" s="13"/>
      <c r="D3355" s="13"/>
      <c r="E3355" s="13"/>
      <c r="F3355" s="13"/>
    </row>
  </sheetData>
  <mergeCells count="67">
    <mergeCell ref="J103:K103"/>
    <mergeCell ref="J115:K115"/>
    <mergeCell ref="J119:K119"/>
    <mergeCell ref="J123:K123"/>
    <mergeCell ref="J95:K95"/>
    <mergeCell ref="J117:K117"/>
    <mergeCell ref="J91:K91"/>
    <mergeCell ref="J89:K89"/>
    <mergeCell ref="J74:K74"/>
    <mergeCell ref="J76:K76"/>
    <mergeCell ref="J78:K78"/>
    <mergeCell ref="J82:K82"/>
    <mergeCell ref="J84:K85"/>
    <mergeCell ref="K79:K80"/>
    <mergeCell ref="K13:K15"/>
    <mergeCell ref="D13:D15"/>
    <mergeCell ref="K34:K35"/>
    <mergeCell ref="D34:D35"/>
    <mergeCell ref="E34:E35"/>
    <mergeCell ref="H34:H35"/>
    <mergeCell ref="E13:E15"/>
    <mergeCell ref="G13:G15"/>
    <mergeCell ref="H13:H15"/>
    <mergeCell ref="C57:C58"/>
    <mergeCell ref="D57:D58"/>
    <mergeCell ref="E57:E58"/>
    <mergeCell ref="C2:F2"/>
    <mergeCell ref="G34:G35"/>
    <mergeCell ref="A1:K1"/>
    <mergeCell ref="G2:H2"/>
    <mergeCell ref="C4:C6"/>
    <mergeCell ref="D4:D6"/>
    <mergeCell ref="E4:E6"/>
    <mergeCell ref="F4:F6"/>
    <mergeCell ref="G4:G6"/>
    <mergeCell ref="H4:H6"/>
    <mergeCell ref="K4:K6"/>
    <mergeCell ref="J2:K2"/>
    <mergeCell ref="I2:I3"/>
    <mergeCell ref="C64:C65"/>
    <mergeCell ref="D64:D65"/>
    <mergeCell ref="E64:E65"/>
    <mergeCell ref="F64:F65"/>
    <mergeCell ref="H60:H61"/>
    <mergeCell ref="C60:C61"/>
    <mergeCell ref="D60:D61"/>
    <mergeCell ref="E60:E61"/>
    <mergeCell ref="F60:F61"/>
    <mergeCell ref="G60:G61"/>
    <mergeCell ref="D84:D85"/>
    <mergeCell ref="E84:E85"/>
    <mergeCell ref="G84:G85"/>
    <mergeCell ref="H84:H85"/>
    <mergeCell ref="D79:D80"/>
    <mergeCell ref="E79:E80"/>
    <mergeCell ref="G79:G80"/>
    <mergeCell ref="H79:H80"/>
    <mergeCell ref="J71:K71"/>
    <mergeCell ref="J49:K49"/>
    <mergeCell ref="F57:F58"/>
    <mergeCell ref="G57:G58"/>
    <mergeCell ref="H57:H58"/>
    <mergeCell ref="J60:K61"/>
    <mergeCell ref="G64:G65"/>
    <mergeCell ref="H64:H65"/>
    <mergeCell ref="K64:K65"/>
    <mergeCell ref="K57:K58"/>
  </mergeCells>
  <pageMargins left="0.70866141732283505" right="0.70866141732283505" top="0.74803149606299202" bottom="0.74803149606299202" header="0.31496062992126" footer="0.31496062992126"/>
  <pageSetup paperSize="9" scale="5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</vt:lpstr>
      <vt:lpstr>Лист1!_GoBack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fin-09</dc:creator>
  <cp:lastModifiedBy>fin-09</cp:lastModifiedBy>
  <cp:lastPrinted>2024-02-12T09:01:35Z</cp:lastPrinted>
  <dcterms:created xsi:type="dcterms:W3CDTF">2023-11-17T11:52:33Z</dcterms:created>
  <dcterms:modified xsi:type="dcterms:W3CDTF">2024-02-12T11:10:46Z</dcterms:modified>
</cp:coreProperties>
</file>